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kgre/Desktop/CISV to do/"/>
    </mc:Choice>
  </mc:AlternateContent>
  <xr:revisionPtr revIDLastSave="0" documentId="13_ncr:1_{7447047F-1FE5-334B-AE0A-FCBA57F278E7}" xr6:coauthVersionLast="47" xr6:coauthVersionMax="47" xr10:uidLastSave="{00000000-0000-0000-0000-000000000000}"/>
  <bookViews>
    <workbookView xWindow="0" yWindow="500" windowWidth="13140" windowHeight="16360" tabRatio="500" xr2:uid="{00000000-000D-0000-FFFF-FFFF00000000}"/>
  </bookViews>
  <sheets>
    <sheet name="Budget" sheetId="1" r:id="rId1"/>
    <sheet name="Udgiftsbilag" sheetId="4" r:id="rId2"/>
    <sheet name="Tilskud" sheetId="9" r:id="rId3"/>
    <sheet name="Kørselsbilag" sheetId="8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" l="1"/>
  <c r="G38" i="8"/>
  <c r="G37" i="8"/>
  <c r="G36" i="8"/>
  <c r="G33" i="8"/>
  <c r="G32" i="8"/>
  <c r="G31" i="8"/>
  <c r="G30" i="8"/>
  <c r="G29" i="8"/>
  <c r="G28" i="8"/>
  <c r="G27" i="8"/>
  <c r="G26" i="8"/>
  <c r="G25" i="8"/>
  <c r="G24" i="8"/>
  <c r="H39" i="8" s="1"/>
  <c r="B3" i="1"/>
  <c r="F37" i="9"/>
  <c r="F38" i="9" s="1"/>
  <c r="G38" i="9" s="1"/>
  <c r="G36" i="9"/>
  <c r="G33" i="9"/>
  <c r="G32" i="9"/>
  <c r="G31" i="9"/>
  <c r="G30" i="9"/>
  <c r="G29" i="9"/>
  <c r="G28" i="9"/>
  <c r="G27" i="9"/>
  <c r="G26" i="9"/>
  <c r="G25" i="9"/>
  <c r="G24" i="9"/>
  <c r="G37" i="9" l="1"/>
  <c r="H39" i="9" s="1"/>
  <c r="D3" i="4" l="1"/>
  <c r="C17" i="1" s="1"/>
  <c r="C9" i="1"/>
  <c r="C18" i="1" l="1"/>
  <c r="G3" i="4"/>
  <c r="A26" i="4"/>
  <c r="C15" i="1" l="1"/>
  <c r="A13" i="4"/>
  <c r="D13" i="4" l="1"/>
  <c r="C8" i="1" s="1"/>
  <c r="C43" i="1" l="1"/>
  <c r="C16" i="1" l="1"/>
  <c r="G23" i="4"/>
  <c r="C19" i="1" s="1"/>
  <c r="A10" i="4" l="1"/>
  <c r="C11" i="1"/>
  <c r="A3" i="4" l="1"/>
  <c r="A19" i="4"/>
  <c r="G15" i="4" l="1"/>
  <c r="D1" i="4" s="1"/>
  <c r="C12" i="1" l="1"/>
  <c r="C13" i="1" l="1"/>
  <c r="C34" i="1" l="1"/>
  <c r="C10" i="1" l="1"/>
  <c r="C14" i="1"/>
  <c r="C44" i="1"/>
  <c r="C7" i="1" l="1"/>
  <c r="C20" i="1" s="1"/>
  <c r="B44" i="1"/>
  <c r="B45" i="1" s="1"/>
  <c r="F1" i="4" l="1"/>
  <c r="B20" i="1"/>
  <c r="B46" i="1"/>
  <c r="C45" i="1"/>
  <c r="C46" i="1" s="1"/>
  <c r="B21" i="1" l="1"/>
  <c r="B22" i="1" s="1"/>
  <c r="C21" i="1"/>
  <c r="C22" i="1" s="1"/>
</calcChain>
</file>

<file path=xl/sharedStrings.xml><?xml version="1.0" encoding="utf-8"?>
<sst xmlns="http://schemas.openxmlformats.org/spreadsheetml/2006/main" count="221" uniqueCount="95">
  <si>
    <t>Indtægter</t>
  </si>
  <si>
    <t>Bilag/postering</t>
  </si>
  <si>
    <t>Udgifter</t>
  </si>
  <si>
    <t>Balance</t>
  </si>
  <si>
    <t>Bilag:</t>
  </si>
  <si>
    <t>Bilag</t>
  </si>
  <si>
    <t>Tekst</t>
  </si>
  <si>
    <t>Angiv venligst dine oplysninger</t>
  </si>
  <si>
    <t>Navn:</t>
  </si>
  <si>
    <t>Navn på personen som skal have penge udbetalt</t>
  </si>
  <si>
    <t xml:space="preserve">Budgetansvarlige </t>
  </si>
  <si>
    <t>Dato</t>
  </si>
  <si>
    <t>Dato for udarbejdelse af udgiftsbilag</t>
  </si>
  <si>
    <t>Reg. Nr.:</t>
  </si>
  <si>
    <t xml:space="preserve">Kontonr.: </t>
  </si>
  <si>
    <t xml:space="preserve">Vejledning </t>
  </si>
  <si>
    <t xml:space="preserve">Budget område:      </t>
  </si>
  <si>
    <t>Område hvor omkostningen hører under (kan vælges via dropdown liste)</t>
  </si>
  <si>
    <t xml:space="preserve">Omkostningstype: </t>
  </si>
  <si>
    <t>Vælges via dropdown menuen, hvis der ikke findes passende omkostningstype så vælg "andet".</t>
  </si>
  <si>
    <t xml:space="preserve">Dato:                           </t>
  </si>
  <si>
    <t>Dato for afholdelse af omkostning.</t>
  </si>
  <si>
    <t xml:space="preserve">Valuta:                       </t>
  </si>
  <si>
    <t>Beløb Valuta:</t>
  </si>
  <si>
    <t>Det betalte beløb, i den valuta det blev betalt med.</t>
  </si>
  <si>
    <t xml:space="preserve">Kurs:                          </t>
  </si>
  <si>
    <t xml:space="preserve">Hvis omkostning er i andet valuta end DKK angives kursen her. </t>
  </si>
  <si>
    <t xml:space="preserve">Beløb:                       </t>
  </si>
  <si>
    <t xml:space="preserve">Beskrivelse:           </t>
  </si>
  <si>
    <t xml:space="preserve">Her beskrives omkostningen f.eks. Formål, deltagere. Længere deltagerlister vedlægges dog som bilag. </t>
  </si>
  <si>
    <t>Specifikation af udgifter</t>
  </si>
  <si>
    <t xml:space="preserve">Budgetområde         </t>
  </si>
  <si>
    <t xml:space="preserve">Omkostningstype                 </t>
  </si>
  <si>
    <t xml:space="preserve">Dato (DD-MM-ÅÅÅÅ)             </t>
  </si>
  <si>
    <t xml:space="preserve">Valuta                            </t>
  </si>
  <si>
    <t>Beløb Valuta</t>
  </si>
  <si>
    <t xml:space="preserve">Kurs    </t>
  </si>
  <si>
    <t xml:space="preserve">Beskrivelse                                                                                                                  </t>
  </si>
  <si>
    <t>Betaling til LF for afholdelse</t>
  </si>
  <si>
    <t>DKK</t>
  </si>
  <si>
    <t>Basistilskud</t>
  </si>
  <si>
    <t>Kørsel i Egen Bil</t>
  </si>
  <si>
    <t>Kørt fra adresse:</t>
  </si>
  <si>
    <t>Kørt til adresse:</t>
  </si>
  <si>
    <t>Antal kilometer</t>
  </si>
  <si>
    <t>Sats</t>
  </si>
  <si>
    <t xml:space="preserve">Udgifter i alt: </t>
  </si>
  <si>
    <t>Stabsudgifter 1460</t>
  </si>
  <si>
    <t>Camp t-shirts 1458</t>
  </si>
  <si>
    <t>Ture 1464</t>
  </si>
  <si>
    <t>Transportudgifter 1470</t>
  </si>
  <si>
    <t>Forplejning 1454</t>
  </si>
  <si>
    <t>Materialer 1456</t>
  </si>
  <si>
    <t>Diverse 1474</t>
  </si>
  <si>
    <t>Tilskud til Børneby (28 dage*75 kr*(69 personer+ 5 køkkenhjælpere))</t>
  </si>
  <si>
    <t>JC-shop 1472</t>
  </si>
  <si>
    <t>Kontrolbeløb:</t>
  </si>
  <si>
    <t>Bilag  kan ses på:</t>
  </si>
  <si>
    <t>1410 Deltagertilskud - 28 dage</t>
  </si>
  <si>
    <t>1432 Salg i JC-shop</t>
  </si>
  <si>
    <t>1460 Stab forberedelser, transport mm</t>
  </si>
  <si>
    <t>1454 Forplejning (Hørkram, Nemlig.com + diverse)</t>
  </si>
  <si>
    <t>1454 REMA 1000 (konto løbende opdatering)</t>
  </si>
  <si>
    <t>1462 Leaders day In and Out</t>
  </si>
  <si>
    <t>1470 Transport campdeltagere</t>
  </si>
  <si>
    <t>1456 Materialeindkøb</t>
  </si>
  <si>
    <t>1474 Vaskeri</t>
  </si>
  <si>
    <t>1458 Camp t-shirts</t>
  </si>
  <si>
    <t>1472 Indkøb til JC-campshop</t>
  </si>
  <si>
    <t>1474 Erstatninger / selvrisiko forsikring</t>
  </si>
  <si>
    <t>1474 Diverse (Førstehjælpskasse, kontor etc.)</t>
  </si>
  <si>
    <t>Leaders day in/out 1462</t>
  </si>
  <si>
    <t>Stabsweekend retur</t>
  </si>
  <si>
    <t>Campsite</t>
  </si>
  <si>
    <t>Diverse kørsel i løbet af camp (triptælleraflæsning)</t>
  </si>
  <si>
    <t>Transport til og fra camp</t>
  </si>
  <si>
    <t>CISV Danmark - udgiftsbilag 2022</t>
  </si>
  <si>
    <t>Person/udvalg der har godkendt udbetalingen. (Hvis budgetansvarlig ikke er kendt, skriv da landskasserer)</t>
  </si>
  <si>
    <t>Fire-cifret registreringsnummer, der skal benyttes ved udbetaling</t>
  </si>
  <si>
    <t>Ti-cifret kontonummer, der skal benyttes ved udbetaling</t>
  </si>
  <si>
    <t>NB: Kvitteringer og andre bilag skal vedlægges som PDF- eller jpg-filer og medsendes i samme mail. Det udfyldte udgiftsbilag og kvitteringer sendes samlet til bogholder@dk.cisv.org.</t>
  </si>
  <si>
    <r>
      <t xml:space="preserve">Det valuta som omkostningen er afhold i. (f.eks. "DKK", "EUR") - Kurs findes på </t>
    </r>
    <r>
      <rPr>
        <b/>
        <sz val="12"/>
        <color rgb="FFF9423A"/>
        <rFont val="Overpass Regular"/>
      </rPr>
      <t xml:space="preserve">www.Valutakurser.dk </t>
    </r>
  </si>
  <si>
    <r>
      <t xml:space="preserve">Omkostningesbeløb omregnet til DKK. </t>
    </r>
    <r>
      <rPr>
        <b/>
        <sz val="12"/>
        <color rgb="FFF9423A"/>
        <rFont val="Overpass Regular"/>
      </rPr>
      <t>Dette sker automatisk, rediger ikke i feltet!</t>
    </r>
  </si>
  <si>
    <r>
      <t xml:space="preserve">Beløb      </t>
    </r>
    <r>
      <rPr>
        <b/>
        <sz val="12"/>
        <color rgb="FFFFC000"/>
        <rFont val="Overpass Regular"/>
      </rPr>
      <t xml:space="preserve">  </t>
    </r>
  </si>
  <si>
    <t xml:space="preserve">Beskrivelse af formål med kørslen                                                                                      </t>
  </si>
  <si>
    <t>Børnebyudvalget</t>
  </si>
  <si>
    <t xml:space="preserve">Find aktuelle tilskud i </t>
  </si>
  <si>
    <t xml:space="preserve">https://www.cisv.dk/ressourcer/procedurer-forretningsordener-opgaver-mm/oekonomi/ </t>
  </si>
  <si>
    <t>Stab kørsel egen bil</t>
  </si>
  <si>
    <t>INDSÆT LINK TIL FX SHAREPOINT MAPPE MED BILAG</t>
  </si>
  <si>
    <t>Indsæt numre på posteringer i Economics</t>
  </si>
  <si>
    <t>1454 FIRMA (varmt måltid)</t>
  </si>
  <si>
    <t>1464 Ekskursioner, Tivoli</t>
  </si>
  <si>
    <t>Regnskab Børneby CISV [LOKALFOREINING] 20xx</t>
  </si>
  <si>
    <t>Budget Børneby CISV [LOKALFOREINING]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</si>
</sst>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&quot;kr.&quot;\ #,##0.00"/>
    <numFmt numFmtId="166" formatCode="@*.\:"/>
    <numFmt numFmtId="167" formatCode="#,##0.00\ &quot;kr.&quot;"/>
  </numFmts>
  <fonts count="38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rgb="FF9C0006"/>
      <name val="Calibri"/>
      <family val="2"/>
      <scheme val="minor"/>
    </font>
    <font>
      <b/>
      <sz val="24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Source Sans Pro"/>
    </font>
    <font>
      <b/>
      <sz val="16"/>
      <color theme="1"/>
      <name val="Source Sans Pro"/>
    </font>
    <font>
      <sz val="16"/>
      <color theme="1"/>
      <name val="Source Sans Pro"/>
    </font>
    <font>
      <u/>
      <sz val="12"/>
      <color theme="10"/>
      <name val="Source Sans Pro"/>
    </font>
    <font>
      <sz val="18"/>
      <color rgb="FF006100"/>
      <name val="Source Sans Pro"/>
    </font>
    <font>
      <sz val="10"/>
      <color theme="1"/>
      <name val="Source Sans Pro"/>
    </font>
    <font>
      <sz val="18"/>
      <color rgb="FF9C0006"/>
      <name val="Source Sans Pro"/>
    </font>
    <font>
      <sz val="16"/>
      <color rgb="FF9C0006"/>
      <name val="Source Sans Pro"/>
    </font>
    <font>
      <sz val="16"/>
      <color rgb="FF006100"/>
      <name val="Source Sans Pro"/>
    </font>
    <font>
      <sz val="10"/>
      <color theme="1"/>
      <name val="Source Sans Pro"/>
      <family val="2"/>
    </font>
    <font>
      <b/>
      <sz val="16"/>
      <color rgb="FF006100"/>
      <name val="Calibri"/>
      <family val="2"/>
      <scheme val="minor"/>
    </font>
    <font>
      <sz val="16"/>
      <color rgb="FF000000"/>
      <name val="Source Sans Pro"/>
    </font>
    <font>
      <b/>
      <sz val="12"/>
      <color theme="1"/>
      <name val="Calibri"/>
      <family val="2"/>
      <scheme val="minor"/>
    </font>
    <font>
      <b/>
      <sz val="36"/>
      <color rgb="FF003DA6"/>
      <name val="Overpass Regular"/>
    </font>
    <font>
      <sz val="11"/>
      <name val="Overpass Regular"/>
    </font>
    <font>
      <sz val="11"/>
      <color theme="1"/>
      <name val="Overpass Regular"/>
    </font>
    <font>
      <b/>
      <sz val="12"/>
      <color rgb="FF003DA6"/>
      <name val="Overpass Regular"/>
    </font>
    <font>
      <sz val="12"/>
      <color rgb="FF003DA6"/>
      <name val="Overpass Regular"/>
    </font>
    <font>
      <sz val="11"/>
      <color rgb="FFFF0000"/>
      <name val="Overpass Regular"/>
    </font>
    <font>
      <sz val="11"/>
      <color rgb="FFFF671F"/>
      <name val="Overpass Regular"/>
    </font>
    <font>
      <b/>
      <sz val="14"/>
      <color rgb="FF003DA6"/>
      <name val="Overpass Regular"/>
    </font>
    <font>
      <sz val="14"/>
      <color rgb="FF003DA6"/>
      <name val="Overpass Regular"/>
    </font>
    <font>
      <b/>
      <sz val="11"/>
      <color rgb="FF003DA6"/>
      <name val="Overpass Regular"/>
    </font>
    <font>
      <b/>
      <sz val="16"/>
      <color rgb="FFFF671F"/>
      <name val="Overpass Regular"/>
    </font>
    <font>
      <b/>
      <sz val="12"/>
      <color rgb="FFF9423A"/>
      <name val="Overpass Regular"/>
    </font>
    <font>
      <b/>
      <sz val="11"/>
      <color theme="1"/>
      <name val="Overpass Regular"/>
    </font>
    <font>
      <b/>
      <sz val="12"/>
      <color rgb="FFFFC000"/>
      <name val="Overpass Regular"/>
    </font>
    <font>
      <b/>
      <sz val="11"/>
      <name val="Overpass Regular"/>
    </font>
    <font>
      <sz val="11"/>
      <color rgb="FF003DA6"/>
      <name val="Overpass Regular"/>
    </font>
    <font>
      <b/>
      <u val="double"/>
      <sz val="20"/>
      <color rgb="FF003DA6"/>
      <name val="Overpass Regula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CD8EE"/>
        <bgColor indexed="64"/>
      </patternFill>
    </fill>
    <fill>
      <patternFill patternType="solid">
        <fgColor rgb="FFEBEFF8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22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3">
    <xf numFmtId="0" fontId="0" fillId="0" borderId="0" xfId="0"/>
    <xf numFmtId="0" fontId="5" fillId="3" borderId="0" xfId="2" applyFont="1"/>
    <xf numFmtId="2" fontId="0" fillId="0" borderId="0" xfId="0" applyNumberFormat="1"/>
    <xf numFmtId="2" fontId="5" fillId="3" borderId="0" xfId="2" applyNumberFormat="1" applyFont="1"/>
    <xf numFmtId="2" fontId="0" fillId="0" borderId="0" xfId="0" applyNumberFormat="1" applyFont="1"/>
    <xf numFmtId="0" fontId="0" fillId="0" borderId="0" xfId="0" applyFont="1"/>
    <xf numFmtId="2" fontId="0" fillId="0" borderId="0" xfId="0" applyNumberFormat="1" applyFill="1"/>
    <xf numFmtId="0" fontId="0" fillId="0" borderId="0" xfId="0" applyFill="1"/>
    <xf numFmtId="2" fontId="6" fillId="2" borderId="0" xfId="1" applyNumberFormat="1" applyFont="1"/>
    <xf numFmtId="0" fontId="6" fillId="2" borderId="0" xfId="1" applyFont="1"/>
    <xf numFmtId="0" fontId="7" fillId="4" borderId="0" xfId="0" applyFont="1" applyFill="1" applyBorder="1"/>
    <xf numFmtId="0" fontId="7" fillId="4" borderId="15" xfId="0" applyFont="1" applyFill="1" applyBorder="1"/>
    <xf numFmtId="14" fontId="7" fillId="4" borderId="11" xfId="0" applyNumberFormat="1" applyFont="1" applyFill="1" applyBorder="1"/>
    <xf numFmtId="49" fontId="7" fillId="4" borderId="11" xfId="0" applyNumberFormat="1" applyFont="1" applyFill="1" applyBorder="1"/>
    <xf numFmtId="165" fontId="7" fillId="4" borderId="11" xfId="0" applyNumberFormat="1" applyFont="1" applyFill="1" applyBorder="1"/>
    <xf numFmtId="2" fontId="7" fillId="4" borderId="11" xfId="0" applyNumberFormat="1" applyFont="1" applyFill="1" applyBorder="1"/>
    <xf numFmtId="49" fontId="7" fillId="4" borderId="16" xfId="0" applyNumberFormat="1" applyFont="1" applyFill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Font="1" applyFill="1"/>
    <xf numFmtId="0" fontId="8" fillId="0" borderId="0" xfId="0" applyFont="1"/>
    <xf numFmtId="2" fontId="9" fillId="0" borderId="0" xfId="0" applyNumberFormat="1" applyFont="1"/>
    <xf numFmtId="0" fontId="10" fillId="0" borderId="0" xfId="0" applyFont="1"/>
    <xf numFmtId="0" fontId="11" fillId="0" borderId="0" xfId="121" applyFont="1"/>
    <xf numFmtId="164" fontId="10" fillId="0" borderId="0" xfId="0" applyNumberFormat="1" applyFont="1" applyFill="1"/>
    <xf numFmtId="0" fontId="12" fillId="2" borderId="0" xfId="1" applyFont="1"/>
    <xf numFmtId="2" fontId="10" fillId="0" borderId="0" xfId="0" applyNumberFormat="1" applyFont="1"/>
    <xf numFmtId="0" fontId="10" fillId="0" borderId="0" xfId="0" applyFont="1" applyFill="1" applyBorder="1"/>
    <xf numFmtId="164" fontId="10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/>
    <xf numFmtId="0" fontId="14" fillId="3" borderId="0" xfId="2" applyFont="1"/>
    <xf numFmtId="2" fontId="10" fillId="0" borderId="0" xfId="0" applyNumberFormat="1" applyFont="1" applyFill="1"/>
    <xf numFmtId="0" fontId="10" fillId="0" borderId="1" xfId="0" applyFont="1" applyBorder="1"/>
    <xf numFmtId="2" fontId="10" fillId="0" borderId="1" xfId="0" applyNumberFormat="1" applyFont="1" applyBorder="1"/>
    <xf numFmtId="0" fontId="10" fillId="0" borderId="0" xfId="0" applyFont="1" applyFill="1"/>
    <xf numFmtId="0" fontId="9" fillId="0" borderId="0" xfId="0" applyFont="1"/>
    <xf numFmtId="2" fontId="15" fillId="3" borderId="0" xfId="2" applyNumberFormat="1" applyFont="1"/>
    <xf numFmtId="2" fontId="16" fillId="2" borderId="0" xfId="1" applyNumberFormat="1" applyFont="1"/>
    <xf numFmtId="0" fontId="9" fillId="0" borderId="2" xfId="0" applyFont="1" applyBorder="1"/>
    <xf numFmtId="2" fontId="9" fillId="0" borderId="2" xfId="0" applyNumberFormat="1" applyFont="1" applyBorder="1"/>
    <xf numFmtId="2" fontId="16" fillId="0" borderId="0" xfId="1" applyNumberFormat="1" applyFont="1" applyFill="1"/>
    <xf numFmtId="0" fontId="10" fillId="0" borderId="0" xfId="0" applyFont="1" applyAlignment="1">
      <alignment horizontal="left"/>
    </xf>
    <xf numFmtId="0" fontId="17" fillId="0" borderId="0" xfId="0" applyFont="1"/>
    <xf numFmtId="2" fontId="18" fillId="2" borderId="0" xfId="1" applyNumberFormat="1" applyFont="1"/>
    <xf numFmtId="0" fontId="19" fillId="0" borderId="0" xfId="0" applyFont="1"/>
    <xf numFmtId="2" fontId="19" fillId="0" borderId="0" xfId="0" applyNumberFormat="1" applyFont="1"/>
    <xf numFmtId="0" fontId="9" fillId="0" borderId="0" xfId="0" applyFont="1" applyFill="1" applyBorder="1"/>
    <xf numFmtId="2" fontId="9" fillId="0" borderId="0" xfId="0" applyNumberFormat="1" applyFont="1" applyFill="1" applyBorder="1"/>
    <xf numFmtId="0" fontId="9" fillId="0" borderId="0" xfId="0" applyFont="1" applyFill="1"/>
    <xf numFmtId="2" fontId="0" fillId="0" borderId="0" xfId="0" applyNumberFormat="1" applyFont="1" applyFill="1"/>
    <xf numFmtId="2" fontId="20" fillId="0" borderId="0" xfId="0" applyNumberFormat="1" applyFont="1"/>
    <xf numFmtId="0" fontId="22" fillId="0" borderId="0" xfId="0" applyFont="1"/>
    <xf numFmtId="0" fontId="23" fillId="0" borderId="0" xfId="0" applyFont="1"/>
    <xf numFmtId="0" fontId="26" fillId="4" borderId="6" xfId="0" applyFont="1" applyFill="1" applyBorder="1"/>
    <xf numFmtId="0" fontId="26" fillId="4" borderId="0" xfId="0" applyFont="1" applyFill="1"/>
    <xf numFmtId="0" fontId="26" fillId="4" borderId="7" xfId="0" applyFont="1" applyFill="1" applyBorder="1"/>
    <xf numFmtId="0" fontId="23" fillId="4" borderId="0" xfId="0" applyFont="1" applyFill="1"/>
    <xf numFmtId="49" fontId="27" fillId="4" borderId="11" xfId="0" applyNumberFormat="1" applyFont="1" applyFill="1" applyBorder="1"/>
    <xf numFmtId="0" fontId="25" fillId="4" borderId="0" xfId="0" applyFont="1" applyFill="1"/>
    <xf numFmtId="49" fontId="27" fillId="4" borderId="11" xfId="0" applyNumberFormat="1" applyFont="1" applyFill="1" applyBorder="1" applyAlignment="1">
      <alignment horizontal="center"/>
    </xf>
    <xf numFmtId="49" fontId="27" fillId="0" borderId="11" xfId="0" quotePrefix="1" applyNumberFormat="1" applyFont="1" applyBorder="1" applyAlignment="1">
      <alignment horizontal="center"/>
    </xf>
    <xf numFmtId="49" fontId="27" fillId="0" borderId="14" xfId="0" applyNumberFormat="1" applyFont="1" applyBorder="1" applyAlignment="1">
      <alignment horizontal="center"/>
    </xf>
    <xf numFmtId="0" fontId="30" fillId="5" borderId="6" xfId="0" applyFont="1" applyFill="1" applyBorder="1" applyAlignment="1">
      <alignment horizontal="left" vertical="top"/>
    </xf>
    <xf numFmtId="0" fontId="25" fillId="5" borderId="0" xfId="0" applyFont="1" applyFill="1" applyAlignment="1">
      <alignment horizontal="left" vertical="top"/>
    </xf>
    <xf numFmtId="0" fontId="26" fillId="5" borderId="0" xfId="0" applyFont="1" applyFill="1" applyAlignment="1">
      <alignment horizontal="left" vertical="top"/>
    </xf>
    <xf numFmtId="0" fontId="26" fillId="5" borderId="7" xfId="0" applyFont="1" applyFill="1" applyBorder="1" applyAlignment="1">
      <alignment horizontal="left" vertical="top"/>
    </xf>
    <xf numFmtId="0" fontId="33" fillId="4" borderId="12" xfId="0" applyFont="1" applyFill="1" applyBorder="1"/>
    <xf numFmtId="0" fontId="33" fillId="4" borderId="13" xfId="0" applyFont="1" applyFill="1" applyBorder="1"/>
    <xf numFmtId="0" fontId="35" fillId="4" borderId="14" xfId="0" applyFont="1" applyFill="1" applyBorder="1"/>
    <xf numFmtId="0" fontId="22" fillId="4" borderId="15" xfId="0" applyFont="1" applyFill="1" applyBorder="1"/>
    <xf numFmtId="0" fontId="22" fillId="4" borderId="11" xfId="0" applyFont="1" applyFill="1" applyBorder="1"/>
    <xf numFmtId="14" fontId="22" fillId="4" borderId="11" xfId="0" applyNumberFormat="1" applyFont="1" applyFill="1" applyBorder="1"/>
    <xf numFmtId="49" fontId="22" fillId="4" borderId="11" xfId="0" applyNumberFormat="1" applyFont="1" applyFill="1" applyBorder="1"/>
    <xf numFmtId="4" fontId="22" fillId="4" borderId="11" xfId="0" applyNumberFormat="1" applyFont="1" applyFill="1" applyBorder="1"/>
    <xf numFmtId="2" fontId="22" fillId="4" borderId="11" xfId="0" applyNumberFormat="1" applyFont="1" applyFill="1" applyBorder="1"/>
    <xf numFmtId="167" fontId="23" fillId="4" borderId="11" xfId="0" applyNumberFormat="1" applyFont="1" applyFill="1" applyBorder="1" applyAlignment="1">
      <alignment horizontal="right"/>
    </xf>
    <xf numFmtId="49" fontId="22" fillId="4" borderId="16" xfId="0" applyNumberFormat="1" applyFont="1" applyFill="1" applyBorder="1"/>
    <xf numFmtId="167" fontId="22" fillId="4" borderId="11" xfId="0" applyNumberFormat="1" applyFont="1" applyFill="1" applyBorder="1" applyAlignment="1">
      <alignment horizontal="right"/>
    </xf>
    <xf numFmtId="0" fontId="33" fillId="0" borderId="11" xfId="0" applyFont="1" applyBorder="1"/>
    <xf numFmtId="165" fontId="22" fillId="4" borderId="11" xfId="0" applyNumberFormat="1" applyFont="1" applyFill="1" applyBorder="1"/>
    <xf numFmtId="0" fontId="22" fillId="0" borderId="7" xfId="0" applyFont="1" applyBorder="1"/>
    <xf numFmtId="166" fontId="24" fillId="5" borderId="8" xfId="0" applyNumberFormat="1" applyFont="1" applyFill="1" applyBorder="1" applyAlignment="1">
      <alignment horizontal="left"/>
    </xf>
    <xf numFmtId="0" fontId="36" fillId="5" borderId="9" xfId="0" applyFont="1" applyFill="1" applyBorder="1"/>
    <xf numFmtId="165" fontId="37" fillId="5" borderId="10" xfId="0" applyNumberFormat="1" applyFont="1" applyFill="1" applyBorder="1"/>
    <xf numFmtId="0" fontId="23" fillId="0" borderId="6" xfId="0" applyFont="1" applyBorder="1"/>
    <xf numFmtId="0" fontId="23" fillId="0" borderId="7" xfId="0" applyFont="1" applyBorder="1"/>
    <xf numFmtId="0" fontId="3" fillId="0" borderId="0" xfId="121"/>
    <xf numFmtId="0" fontId="14" fillId="3" borderId="0" xfId="2" applyFont="1" applyAlignment="1">
      <alignment horizontal="left"/>
    </xf>
    <xf numFmtId="0" fontId="12" fillId="2" borderId="0" xfId="1" applyFont="1" applyAlignment="1">
      <alignment horizontal="left"/>
    </xf>
    <xf numFmtId="2" fontId="35" fillId="6" borderId="17" xfId="0" applyNumberFormat="1" applyFont="1" applyFill="1" applyBorder="1"/>
    <xf numFmtId="2" fontId="35" fillId="6" borderId="1" xfId="0" applyNumberFormat="1" applyFont="1" applyFill="1" applyBorder="1"/>
    <xf numFmtId="2" fontId="35" fillId="6" borderId="18" xfId="0" applyNumberFormat="1" applyFont="1" applyFill="1" applyBorder="1"/>
    <xf numFmtId="0" fontId="21" fillId="0" borderId="3" xfId="0" applyFont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1" fillId="0" borderId="19" xfId="0" applyFont="1" applyBorder="1" applyAlignment="1">
      <alignment horizontal="left" vertical="top"/>
    </xf>
    <xf numFmtId="0" fontId="21" fillId="0" borderId="20" xfId="0" applyFont="1" applyBorder="1" applyAlignment="1">
      <alignment horizontal="left" vertical="top"/>
    </xf>
    <xf numFmtId="0" fontId="21" fillId="0" borderId="21" xfId="0" applyFont="1" applyBorder="1" applyAlignment="1">
      <alignment horizontal="left" vertical="top"/>
    </xf>
    <xf numFmtId="0" fontId="24" fillId="5" borderId="8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8" fillId="5" borderId="22" xfId="0" applyFont="1" applyFill="1" applyBorder="1" applyAlignment="1">
      <alignment horizontal="center" vertical="top"/>
    </xf>
    <xf numFmtId="0" fontId="29" fillId="5" borderId="23" xfId="0" applyFont="1" applyFill="1" applyBorder="1" applyAlignment="1">
      <alignment horizontal="center" vertical="top"/>
    </xf>
    <xf numFmtId="0" fontId="29" fillId="5" borderId="24" xfId="0" applyFont="1" applyFill="1" applyBorder="1" applyAlignment="1">
      <alignment horizontal="center" vertical="top"/>
    </xf>
    <xf numFmtId="0" fontId="31" fillId="5" borderId="7" xfId="0" applyFont="1" applyFill="1" applyBorder="1" applyAlignment="1">
      <alignment horizontal="center" vertical="top" wrapText="1"/>
    </xf>
    <xf numFmtId="0" fontId="28" fillId="5" borderId="8" xfId="0" applyFont="1" applyFill="1" applyBorder="1" applyAlignment="1">
      <alignment horizontal="center" vertical="top"/>
    </xf>
    <xf numFmtId="0" fontId="30" fillId="5" borderId="9" xfId="0" applyFont="1" applyFill="1" applyBorder="1" applyAlignment="1">
      <alignment horizontal="center" vertical="top"/>
    </xf>
    <xf numFmtId="0" fontId="30" fillId="5" borderId="10" xfId="0" applyFont="1" applyFill="1" applyBorder="1" applyAlignment="1">
      <alignment horizontal="center" vertical="top"/>
    </xf>
  </cellXfs>
  <cellStyles count="122">
    <cellStyle name="Besøgt link" xfId="116" builtinId="9" hidden="1"/>
    <cellStyle name="Besøgt link" xfId="110" builtinId="9" hidden="1"/>
    <cellStyle name="Besøgt link" xfId="102" builtinId="9" hidden="1"/>
    <cellStyle name="Besøgt link" xfId="94" builtinId="9" hidden="1"/>
    <cellStyle name="Besøgt link" xfId="86" builtinId="9" hidden="1"/>
    <cellStyle name="Besøgt link" xfId="78" builtinId="9" hidden="1"/>
    <cellStyle name="Besøgt link" xfId="70" builtinId="9" hidden="1"/>
    <cellStyle name="Besøgt link" xfId="62" builtinId="9" hidden="1"/>
    <cellStyle name="Besøgt link" xfId="54" builtinId="9" hidden="1"/>
    <cellStyle name="Besøgt link" xfId="46" builtinId="9" hidden="1"/>
    <cellStyle name="Besøgt link" xfId="20" builtinId="9" hidden="1"/>
    <cellStyle name="Besøgt link" xfId="26" builtinId="9" hidden="1"/>
    <cellStyle name="Besøgt link" xfId="32" builtinId="9" hidden="1"/>
    <cellStyle name="Besøgt link" xfId="36" builtinId="9" hidden="1"/>
    <cellStyle name="Besøgt link" xfId="42" builtinId="9" hidden="1"/>
    <cellStyle name="Besøgt link" xfId="38" builtinId="9" hidden="1"/>
    <cellStyle name="Besøgt link" xfId="22" builtinId="9" hidden="1"/>
    <cellStyle name="Besøgt link" xfId="12" builtinId="9" hidden="1"/>
    <cellStyle name="Besøgt link" xfId="16" builtinId="9" hidden="1"/>
    <cellStyle name="Besøgt link" xfId="8" builtinId="9" hidden="1"/>
    <cellStyle name="Besøgt link" xfId="4" builtinId="9" hidden="1"/>
    <cellStyle name="Besøgt link" xfId="6" builtinId="9" hidden="1"/>
    <cellStyle name="Besøgt link" xfId="14" builtinId="9" hidden="1"/>
    <cellStyle name="Besøgt link" xfId="10" builtinId="9" hidden="1"/>
    <cellStyle name="Besøgt link" xfId="30" builtinId="9" hidden="1"/>
    <cellStyle name="Besøgt link" xfId="44" builtinId="9" hidden="1"/>
    <cellStyle name="Besøgt link" xfId="40" builtinId="9" hidden="1"/>
    <cellStyle name="Besøgt link" xfId="34" builtinId="9" hidden="1"/>
    <cellStyle name="Besøgt link" xfId="28" builtinId="9" hidden="1"/>
    <cellStyle name="Besøgt link" xfId="24" builtinId="9" hidden="1"/>
    <cellStyle name="Besøgt link" xfId="18" builtinId="9" hidden="1"/>
    <cellStyle name="Besøgt link" xfId="50" builtinId="9" hidden="1"/>
    <cellStyle name="Besøgt link" xfId="58" builtinId="9" hidden="1"/>
    <cellStyle name="Besøgt link" xfId="66" builtinId="9" hidden="1"/>
    <cellStyle name="Besøgt link" xfId="74" builtinId="9" hidden="1"/>
    <cellStyle name="Besøgt link" xfId="82" builtinId="9" hidden="1"/>
    <cellStyle name="Besøgt link" xfId="90" builtinId="9" hidden="1"/>
    <cellStyle name="Besøgt link" xfId="98" builtinId="9" hidden="1"/>
    <cellStyle name="Besøgt link" xfId="106" builtinId="9" hidden="1"/>
    <cellStyle name="Besøgt link" xfId="114" builtinId="9" hidden="1"/>
    <cellStyle name="Besøgt link" xfId="118" builtinId="9" hidden="1"/>
    <cellStyle name="Besøgt link" xfId="76" builtinId="9" hidden="1"/>
    <cellStyle name="Besøgt link" xfId="80" builtinId="9" hidden="1"/>
    <cellStyle name="Besøgt link" xfId="88" builtinId="9" hidden="1"/>
    <cellStyle name="Besøgt link" xfId="92" builtinId="9" hidden="1"/>
    <cellStyle name="Besøgt link" xfId="96" builtinId="9" hidden="1"/>
    <cellStyle name="Besøgt link" xfId="104" builtinId="9" hidden="1"/>
    <cellStyle name="Besøgt link" xfId="108" builtinId="9" hidden="1"/>
    <cellStyle name="Besøgt link" xfId="112" builtinId="9" hidden="1"/>
    <cellStyle name="Besøgt link" xfId="117" builtinId="9" hidden="1"/>
    <cellStyle name="Besøgt link" xfId="119" builtinId="9" hidden="1"/>
    <cellStyle name="Besøgt link" xfId="120" builtinId="9" hidden="1"/>
    <cellStyle name="Besøgt link" xfId="115" builtinId="9" hidden="1"/>
    <cellStyle name="Besøgt link" xfId="100" builtinId="9" hidden="1"/>
    <cellStyle name="Besøgt link" xfId="84" builtinId="9" hidden="1"/>
    <cellStyle name="Besøgt link" xfId="60" builtinId="9" hidden="1"/>
    <cellStyle name="Besøgt link" xfId="64" builtinId="9" hidden="1"/>
    <cellStyle name="Besøgt link" xfId="68" builtinId="9" hidden="1"/>
    <cellStyle name="Besøgt link" xfId="72" builtinId="9" hidden="1"/>
    <cellStyle name="Besøgt link" xfId="52" builtinId="9" hidden="1"/>
    <cellStyle name="Besøgt link" xfId="56" builtinId="9" hidden="1"/>
    <cellStyle name="Besøgt link" xfId="48" builtinId="9" hidden="1"/>
    <cellStyle name="God" xfId="1" builtinId="26"/>
    <cellStyle name="Link" xfId="41" builtinId="8" hidden="1"/>
    <cellStyle name="Link" xfId="43" builtinId="8" hidden="1"/>
    <cellStyle name="Link" xfId="47" builtinId="8" hidden="1"/>
    <cellStyle name="Link" xfId="51" builtinId="8" hidden="1"/>
    <cellStyle name="Link" xfId="53" builtinId="8" hidden="1"/>
    <cellStyle name="Link" xfId="55" builtinId="8" hidden="1"/>
    <cellStyle name="Link" xfId="59" builtinId="8" hidden="1"/>
    <cellStyle name="Link" xfId="63" builtinId="8" hidden="1"/>
    <cellStyle name="Link" xfId="65" builtinId="8" hidden="1"/>
    <cellStyle name="Link" xfId="45" builtinId="8" hidden="1"/>
    <cellStyle name="Link" xfId="29" builtinId="8" hidden="1"/>
    <cellStyle name="Link" xfId="15" builtinId="8" hidden="1"/>
    <cellStyle name="Link" xfId="19" builtinId="8" hidden="1"/>
    <cellStyle name="Link" xfId="21" builtinId="8" hidden="1"/>
    <cellStyle name="Link" xfId="23" builtinId="8" hidden="1"/>
    <cellStyle name="Link" xfId="27" builtinId="8" hidden="1"/>
    <cellStyle name="Link" xfId="9" builtinId="8" hidden="1"/>
    <cellStyle name="Link" xfId="11" builtinId="8" hidden="1"/>
    <cellStyle name="Link" xfId="5" builtinId="8" hidden="1"/>
    <cellStyle name="Link" xfId="7" builtinId="8" hidden="1"/>
    <cellStyle name="Link" xfId="3" builtinId="8" hidden="1"/>
    <cellStyle name="Link" xfId="13" builtinId="8" hidden="1"/>
    <cellStyle name="Link" xfId="25" builtinId="8" hidden="1"/>
    <cellStyle name="Link" xfId="17" builtinId="8" hidden="1"/>
    <cellStyle name="Link" xfId="61" builtinId="8" hidden="1"/>
    <cellStyle name="Link" xfId="57" builtinId="8" hidden="1"/>
    <cellStyle name="Link" xfId="49" builtinId="8" hidden="1"/>
    <cellStyle name="Link" xfId="39" builtinId="8" hidden="1"/>
    <cellStyle name="Link" xfId="99" builtinId="8" hidden="1"/>
    <cellStyle name="Link" xfId="103" builtinId="8" hidden="1"/>
    <cellStyle name="Link" xfId="105" builtinId="8" hidden="1"/>
    <cellStyle name="Link" xfId="107" builtinId="8" hidden="1"/>
    <cellStyle name="Link" xfId="113" builtinId="8" hidden="1"/>
    <cellStyle name="Link" xfId="109" builtinId="8" hidden="1"/>
    <cellStyle name="Link" xfId="101" builtinId="8" hidden="1"/>
    <cellStyle name="Link" xfId="93" builtinId="8" hidden="1"/>
    <cellStyle name="Link" xfId="85" builtinId="8" hidden="1"/>
    <cellStyle name="Link" xfId="77" builtinId="8" hidden="1"/>
    <cellStyle name="Link" xfId="69" builtinId="8" hidden="1"/>
    <cellStyle name="Link" xfId="33" builtinId="8" hidden="1"/>
    <cellStyle name="Link" xfId="35" builtinId="8" hidden="1"/>
    <cellStyle name="Link" xfId="37" builtinId="8" hidden="1"/>
    <cellStyle name="Link" xfId="31" builtinId="8" hidden="1"/>
    <cellStyle name="Link" xfId="111" builtinId="8" hidden="1"/>
    <cellStyle name="Link" xfId="81" builtinId="8" hidden="1"/>
    <cellStyle name="Link" xfId="83" builtinId="8" hidden="1"/>
    <cellStyle name="Link" xfId="87" builtinId="8" hidden="1"/>
    <cellStyle name="Link" xfId="91" builtinId="8" hidden="1"/>
    <cellStyle name="Link" xfId="95" builtinId="8" hidden="1"/>
    <cellStyle name="Link" xfId="97" builtinId="8" hidden="1"/>
    <cellStyle name="Link" xfId="89" builtinId="8" hidden="1"/>
    <cellStyle name="Link" xfId="73" builtinId="8" hidden="1"/>
    <cellStyle name="Link" xfId="75" builtinId="8" hidden="1"/>
    <cellStyle name="Link" xfId="79" builtinId="8" hidden="1"/>
    <cellStyle name="Link" xfId="71" builtinId="8" hidden="1"/>
    <cellStyle name="Link" xfId="67" builtinId="8" hidden="1"/>
    <cellStyle name="Link" xfId="121" builtinId="8"/>
    <cellStyle name="Normal" xfId="0" builtinId="0"/>
    <cellStyle name="Ugyldig" xfId="2" builtinId="2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3721980</xdr:colOff>
      <xdr:row>0</xdr:row>
      <xdr:rowOff>37723</xdr:rowOff>
    </xdr:from>
    <xdr:to>
      <xdr:col>7</xdr:col>
      <xdr:colOff>5742412</xdr:colOff>
      <xdr:row>3</xdr:row>
      <xdr:rowOff>145826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18D8F5C-08C5-D04F-B109-D7589400B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05780" y="37723"/>
          <a:ext cx="2426832" cy="717703"/>
        </a:xfrm>
        <a:prstGeom prst="rect">
          <a:avLst/>
        </a:prstGeom>
      </xdr:spPr>
    </xdr:pic>
    <xdr:clientData/>
  </xdr:twoCellAnchor>
  <xdr:twoCellAnchor editAs="oneCell">
    <xdr:from>
      <xdr:col>7</xdr:col>
      <xdr:colOff>3721980</xdr:colOff>
      <xdr:row>0</xdr:row>
      <xdr:rowOff>37723</xdr:rowOff>
    </xdr:from>
    <xdr:to>
      <xdr:col>7</xdr:col>
      <xdr:colOff>6148812</xdr:colOff>
      <xdr:row>3</xdr:row>
      <xdr:rowOff>183926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3433477-F05F-F64B-BC4A-9141F6720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05780" y="37723"/>
          <a:ext cx="2426832" cy="7177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2533650</xdr:colOff>
      <xdr:row>0</xdr:row>
      <xdr:rowOff>0</xdr:rowOff>
    </xdr:from>
    <xdr:to>
      <xdr:col>7</xdr:col>
      <xdr:colOff>4318000</xdr:colOff>
      <xdr:row>3</xdr:row>
      <xdr:rowOff>151661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D06D3FD-D705-5D41-A24D-233C0ACF4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8150" y="0"/>
          <a:ext cx="1784350" cy="761261"/>
        </a:xfrm>
        <a:prstGeom prst="rect">
          <a:avLst/>
        </a:prstGeom>
      </xdr:spPr>
    </xdr:pic>
    <xdr:clientData/>
  </xdr:twoCellAnchor>
  <xdr:twoCellAnchor editAs="oneCell">
    <xdr:from>
      <xdr:col>7</xdr:col>
      <xdr:colOff>2533650</xdr:colOff>
      <xdr:row>0</xdr:row>
      <xdr:rowOff>0</xdr:rowOff>
    </xdr:from>
    <xdr:to>
      <xdr:col>7</xdr:col>
      <xdr:colOff>4318000</xdr:colOff>
      <xdr:row>3</xdr:row>
      <xdr:rowOff>151661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DB845B9E-9F3F-EB4D-9A98-DE4060F7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8150" y="0"/>
          <a:ext cx="1784350" cy="761261"/>
        </a:xfrm>
        <a:prstGeom prst="rect">
          <a:avLst/>
        </a:prstGeom>
      </xdr:spPr>
    </xdr:pic>
    <xdr:clientData/>
  </xdr:twoCellAnchor>
  <xdr:twoCellAnchor editAs="oneCell">
    <xdr:from>
      <xdr:col>7</xdr:col>
      <xdr:colOff>3721980</xdr:colOff>
      <xdr:row>0</xdr:row>
      <xdr:rowOff>37723</xdr:rowOff>
    </xdr:from>
    <xdr:to>
      <xdr:col>10</xdr:col>
      <xdr:colOff>522712</xdr:colOff>
      <xdr:row>3</xdr:row>
      <xdr:rowOff>145826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6CE1A870-199B-F740-AA3A-9152ACEC4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05780" y="37723"/>
          <a:ext cx="2426832" cy="717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isv.dk/ressourcer/procedurer-forretningsordener-opgaver-mm/oekonomi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47"/>
  <sheetViews>
    <sheetView tabSelected="1" topLeftCell="A27" zoomScaleNormal="100" workbookViewId="0">
      <selection activeCell="A10" sqref="A10"/>
    </sheetView>
  </sheetViews>
  <sheetFormatPr baseColWidth="10" defaultColWidth="10.83203125" defaultRowHeight="21"/>
  <cols>
    <col min="1" max="1" width="58.1640625" style="23" customWidth="1"/>
    <col min="2" max="2" width="13.5" style="23" customWidth="1"/>
    <col min="3" max="3" width="13.6640625" style="23" customWidth="1"/>
    <col min="4" max="4" width="2.33203125" style="23" customWidth="1"/>
    <col min="5" max="43" width="4.33203125" style="23" customWidth="1"/>
    <col min="44" max="16384" width="10.83203125" style="23"/>
  </cols>
  <sheetData>
    <row r="1" spans="1:101" ht="26">
      <c r="A1" s="21" t="s">
        <v>93</v>
      </c>
      <c r="B1" s="22"/>
      <c r="C1" s="22"/>
      <c r="E1" s="23" t="s">
        <v>57</v>
      </c>
      <c r="J1" s="24" t="s">
        <v>89</v>
      </c>
    </row>
    <row r="2" spans="1:101" ht="24">
      <c r="A2" s="26" t="s">
        <v>0</v>
      </c>
      <c r="B2" s="27"/>
      <c r="C2" s="27"/>
      <c r="E2" s="90" t="s">
        <v>1</v>
      </c>
      <c r="F2" s="90"/>
      <c r="G2" s="90"/>
      <c r="H2" s="90"/>
      <c r="I2" s="90"/>
      <c r="J2" s="28"/>
      <c r="L2" s="29"/>
    </row>
    <row r="3" spans="1:101">
      <c r="A3" s="23" t="s">
        <v>58</v>
      </c>
      <c r="B3" s="27">
        <f>Tilskud!H39</f>
        <v>0</v>
      </c>
      <c r="C3" s="27"/>
      <c r="E3" s="30" t="s">
        <v>90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</row>
    <row r="4" spans="1:101">
      <c r="A4" s="23" t="s">
        <v>59</v>
      </c>
      <c r="B4" s="27"/>
      <c r="C4" s="27"/>
      <c r="E4" s="30" t="s">
        <v>90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</row>
    <row r="5" spans="1:101">
      <c r="B5" s="27"/>
      <c r="C5" s="27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</row>
    <row r="6" spans="1:101" ht="24">
      <c r="A6" s="32" t="s">
        <v>2</v>
      </c>
      <c r="B6" s="27"/>
      <c r="C6" s="27"/>
      <c r="E6" s="89" t="s">
        <v>1</v>
      </c>
      <c r="F6" s="89"/>
      <c r="G6" s="89"/>
      <c r="H6" s="89"/>
      <c r="I6" s="89"/>
    </row>
    <row r="7" spans="1:101">
      <c r="A7" s="23" t="s">
        <v>60</v>
      </c>
      <c r="B7" s="27"/>
      <c r="C7" s="27">
        <f>Udgiftsbilag!A3</f>
        <v>0</v>
      </c>
      <c r="E7" s="30" t="s">
        <v>90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</row>
    <row r="8" spans="1:101">
      <c r="A8" s="23" t="s">
        <v>61</v>
      </c>
      <c r="B8" s="27"/>
      <c r="C8" s="27">
        <f>Udgiftsbilag!D13-Udgiftsbilag!D37-Udgiftsbilag!D38</f>
        <v>0</v>
      </c>
      <c r="E8" s="30" t="s">
        <v>90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</row>
    <row r="9" spans="1:101">
      <c r="A9" s="23" t="s">
        <v>62</v>
      </c>
      <c r="B9" s="27"/>
      <c r="C9" s="27">
        <f>Udgiftsbilag!D38</f>
        <v>0</v>
      </c>
      <c r="E9" s="30" t="s">
        <v>90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</row>
    <row r="10" spans="1:101">
      <c r="A10" s="23" t="s">
        <v>91</v>
      </c>
      <c r="B10" s="27"/>
      <c r="C10" s="33">
        <f>Udgiftsbilag!D37</f>
        <v>0</v>
      </c>
      <c r="E10" s="30" t="s">
        <v>90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</row>
    <row r="11" spans="1:101">
      <c r="A11" s="23" t="s">
        <v>63</v>
      </c>
      <c r="B11" s="27"/>
      <c r="C11" s="33">
        <f>Udgiftsbilag!A26</f>
        <v>0</v>
      </c>
      <c r="E11" s="30" t="s">
        <v>90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</row>
    <row r="12" spans="1:101">
      <c r="A12" s="23" t="s">
        <v>92</v>
      </c>
      <c r="B12" s="27"/>
      <c r="C12" s="33">
        <f>Udgiftsbilag!A19</f>
        <v>0</v>
      </c>
      <c r="E12" s="30" t="s">
        <v>90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</row>
    <row r="13" spans="1:101">
      <c r="A13" s="23" t="s">
        <v>64</v>
      </c>
      <c r="B13" s="27"/>
      <c r="C13" s="27">
        <f>Udgiftsbilag!G15</f>
        <v>0</v>
      </c>
      <c r="E13" s="30" t="s">
        <v>90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</row>
    <row r="14" spans="1:101">
      <c r="A14" s="23" t="s">
        <v>65</v>
      </c>
      <c r="B14" s="27"/>
      <c r="C14" s="27">
        <f>Udgiftsbilag!G3</f>
        <v>0</v>
      </c>
      <c r="E14" s="30" t="s">
        <v>90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</row>
    <row r="15" spans="1:101">
      <c r="A15" s="23" t="s">
        <v>66</v>
      </c>
      <c r="B15" s="27"/>
      <c r="C15" s="27">
        <f>Udgiftsbilag!G24+Udgiftsbilag!G30+Udgiftsbilag!G39+Udgiftsbilag!G40</f>
        <v>0</v>
      </c>
      <c r="E15" s="30" t="s">
        <v>90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</row>
    <row r="16" spans="1:101">
      <c r="A16" s="23" t="s">
        <v>67</v>
      </c>
      <c r="B16" s="27"/>
      <c r="C16" s="27">
        <f>Udgiftsbilag!A13</f>
        <v>0</v>
      </c>
      <c r="E16" s="30" t="s">
        <v>90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</row>
    <row r="17" spans="1:79">
      <c r="A17" s="23" t="s">
        <v>68</v>
      </c>
      <c r="B17" s="27"/>
      <c r="C17" s="27">
        <f>Udgiftsbilag!D3</f>
        <v>0</v>
      </c>
      <c r="E17" s="30" t="s">
        <v>90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</row>
    <row r="18" spans="1:79">
      <c r="A18" s="23" t="s">
        <v>69</v>
      </c>
      <c r="B18" s="27"/>
      <c r="C18" s="33">
        <f>Udgiftsbilag!G42+Udgiftsbilag!G41</f>
        <v>0</v>
      </c>
      <c r="E18" s="30" t="s">
        <v>90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</row>
    <row r="19" spans="1:79">
      <c r="A19" s="23" t="s">
        <v>70</v>
      </c>
      <c r="B19" s="27"/>
      <c r="C19" s="27">
        <f>Udgiftsbilag!G23-C15-C18</f>
        <v>0</v>
      </c>
      <c r="E19" s="30" t="s">
        <v>90</v>
      </c>
      <c r="F19" s="44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</row>
    <row r="20" spans="1:79">
      <c r="A20" s="34"/>
      <c r="B20" s="35">
        <f>SUM(B3:B4)+B19</f>
        <v>0</v>
      </c>
      <c r="C20" s="35">
        <f>SUM(C7:C19)</f>
        <v>0</v>
      </c>
      <c r="D20" s="27"/>
      <c r="G20" s="33"/>
      <c r="H20" s="36"/>
      <c r="I20" s="33"/>
    </row>
    <row r="21" spans="1:79">
      <c r="A21" s="37" t="s">
        <v>3</v>
      </c>
      <c r="B21" s="38" t="str">
        <f>IF(C20&gt;B20,C20-B20," ")</f>
        <v xml:space="preserve"> </v>
      </c>
      <c r="C21" s="39" t="str">
        <f>IF(B20&gt;C20,B20-C20," ")</f>
        <v xml:space="preserve"> </v>
      </c>
      <c r="K21" s="33"/>
      <c r="L21" s="36"/>
    </row>
    <row r="22" spans="1:79" ht="22" thickBot="1">
      <c r="A22" s="40"/>
      <c r="B22" s="41">
        <f>SUM(B20:B21)</f>
        <v>0</v>
      </c>
      <c r="C22" s="41">
        <f>SUM(C20:C21)</f>
        <v>0</v>
      </c>
      <c r="I22" s="27"/>
      <c r="M22" s="37"/>
      <c r="N22" s="37"/>
    </row>
    <row r="23" spans="1:79" s="36" customFormat="1">
      <c r="A23" s="48"/>
      <c r="B23" s="49"/>
      <c r="C23" s="49"/>
      <c r="I23" s="33"/>
      <c r="M23" s="50"/>
      <c r="N23" s="50"/>
    </row>
    <row r="24" spans="1:79" s="37" customFormat="1">
      <c r="A24" s="23"/>
      <c r="B24" s="23"/>
      <c r="C24" s="42"/>
      <c r="M24" s="23"/>
      <c r="N24" s="23"/>
    </row>
    <row r="25" spans="1:79" ht="26">
      <c r="A25" s="21" t="s">
        <v>94</v>
      </c>
      <c r="B25" s="37"/>
      <c r="C25" s="37"/>
      <c r="J25" s="25"/>
    </row>
    <row r="26" spans="1:79" ht="24">
      <c r="A26" s="26" t="s">
        <v>0</v>
      </c>
      <c r="B26" s="27"/>
      <c r="C26" s="27"/>
      <c r="J26" s="25"/>
    </row>
    <row r="27" spans="1:79">
      <c r="A27" s="23" t="s">
        <v>58</v>
      </c>
      <c r="B27" s="27">
        <f>Tilskud!H39</f>
        <v>0</v>
      </c>
      <c r="C27" s="27"/>
      <c r="E27" s="43"/>
    </row>
    <row r="28" spans="1:79">
      <c r="A28" s="23" t="s">
        <v>59</v>
      </c>
      <c r="B28" s="27"/>
      <c r="C28" s="27"/>
      <c r="J28" s="25"/>
    </row>
    <row r="29" spans="1:79">
      <c r="B29" s="27"/>
      <c r="C29" s="27"/>
      <c r="J29" s="25"/>
    </row>
    <row r="30" spans="1:79" ht="24">
      <c r="A30" s="32" t="s">
        <v>2</v>
      </c>
      <c r="B30" s="27"/>
      <c r="C30" s="27"/>
      <c r="J30" s="25"/>
    </row>
    <row r="31" spans="1:79">
      <c r="A31" s="23" t="s">
        <v>60</v>
      </c>
      <c r="B31" s="27"/>
      <c r="C31" s="27">
        <v>5000</v>
      </c>
      <c r="J31" s="25"/>
    </row>
    <row r="32" spans="1:79">
      <c r="A32" s="23" t="s">
        <v>61</v>
      </c>
      <c r="B32" s="27"/>
      <c r="C32" s="27">
        <v>58000</v>
      </c>
      <c r="J32" s="25"/>
    </row>
    <row r="33" spans="1:101">
      <c r="A33" s="23" t="s">
        <v>62</v>
      </c>
      <c r="B33" s="46"/>
      <c r="C33" s="47">
        <v>10000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</row>
    <row r="34" spans="1:101">
      <c r="A34" s="23" t="s">
        <v>91</v>
      </c>
      <c r="B34" s="27"/>
      <c r="C34" s="33">
        <f>(44*70+300)*24</f>
        <v>81120</v>
      </c>
      <c r="J34" s="25"/>
    </row>
    <row r="35" spans="1:101">
      <c r="A35" s="23" t="s">
        <v>63</v>
      </c>
      <c r="B35" s="27"/>
      <c r="C35" s="33">
        <v>5000</v>
      </c>
      <c r="J35" s="25"/>
    </row>
    <row r="36" spans="1:101">
      <c r="A36" s="23" t="s">
        <v>92</v>
      </c>
      <c r="B36" s="27"/>
      <c r="C36" s="33">
        <v>15000</v>
      </c>
      <c r="J36" s="25"/>
    </row>
    <row r="37" spans="1:101">
      <c r="A37" s="23" t="s">
        <v>64</v>
      </c>
      <c r="B37" s="27"/>
      <c r="C37" s="33">
        <v>20000</v>
      </c>
      <c r="J37" s="25"/>
    </row>
    <row r="38" spans="1:101">
      <c r="A38" s="23" t="s">
        <v>65</v>
      </c>
      <c r="B38" s="27"/>
      <c r="C38" s="27">
        <v>4000</v>
      </c>
      <c r="J38" s="25"/>
    </row>
    <row r="39" spans="1:101">
      <c r="A39" s="23" t="s">
        <v>66</v>
      </c>
      <c r="B39" s="27"/>
      <c r="C39" s="27">
        <v>1000</v>
      </c>
      <c r="J39" s="25"/>
    </row>
    <row r="40" spans="1:101">
      <c r="A40" s="23" t="s">
        <v>67</v>
      </c>
      <c r="B40" s="27"/>
      <c r="C40" s="27">
        <v>9100</v>
      </c>
      <c r="J40" s="25"/>
    </row>
    <row r="41" spans="1:101">
      <c r="A41" s="23" t="s">
        <v>68</v>
      </c>
      <c r="B41" s="27"/>
      <c r="C41" s="27">
        <v>8000</v>
      </c>
      <c r="J41" s="25"/>
    </row>
    <row r="42" spans="1:101">
      <c r="A42" s="23" t="s">
        <v>69</v>
      </c>
      <c r="B42" s="27"/>
      <c r="C42" s="27">
        <v>2000</v>
      </c>
      <c r="J42" s="25"/>
    </row>
    <row r="43" spans="1:101">
      <c r="A43" s="23" t="s">
        <v>70</v>
      </c>
      <c r="B43" s="27"/>
      <c r="C43" s="27">
        <f>2180+2500</f>
        <v>4680</v>
      </c>
      <c r="D43" s="37"/>
      <c r="E43" s="37"/>
      <c r="F43" s="37"/>
      <c r="J43" s="25"/>
    </row>
    <row r="44" spans="1:101">
      <c r="A44" s="34"/>
      <c r="B44" s="35">
        <f>SUM(B27:B28)+B43</f>
        <v>0</v>
      </c>
      <c r="C44" s="35">
        <f>SUM(C31:C43)</f>
        <v>222900</v>
      </c>
      <c r="J44" s="25"/>
    </row>
    <row r="45" spans="1:101">
      <c r="A45" s="37" t="s">
        <v>3</v>
      </c>
      <c r="B45" s="38">
        <f>IF(C44&gt;B44,C44-B44," ")</f>
        <v>222900</v>
      </c>
      <c r="C45" s="39" t="str">
        <f>IF(B44&gt;C44,B44-C44," ")</f>
        <v xml:space="preserve"> </v>
      </c>
      <c r="J45" s="25"/>
    </row>
    <row r="46" spans="1:101" ht="22" thickBot="1">
      <c r="A46" s="40"/>
      <c r="B46" s="41">
        <f>SUM(B44:B45)</f>
        <v>222900</v>
      </c>
      <c r="C46" s="41">
        <f>SUM(C44:C45)</f>
        <v>222900</v>
      </c>
    </row>
    <row r="47" spans="1:101">
      <c r="B47" s="27"/>
      <c r="C47" s="27"/>
    </row>
  </sheetData>
  <mergeCells count="2">
    <mergeCell ref="E6:I6"/>
    <mergeCell ref="E2:I2"/>
  </mergeCells>
  <pageMargins left="0.75" right="0.75" top="1" bottom="1" header="0.5" footer="0.5"/>
  <pageSetup paperSize="9" scale="45" orientation="landscape" horizontalDpi="2400" verticalDpi="24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zoomScaleNormal="100" workbookViewId="0">
      <selection activeCell="E22" sqref="E22"/>
    </sheetView>
  </sheetViews>
  <sheetFormatPr baseColWidth="10" defaultColWidth="11" defaultRowHeight="16"/>
  <cols>
    <col min="1" max="1" width="14.83203125" style="2" customWidth="1"/>
    <col min="3" max="3" width="30.83203125" customWidth="1"/>
    <col min="4" max="4" width="14.83203125" style="2" customWidth="1"/>
    <col min="5" max="5" width="11" customWidth="1"/>
    <col min="6" max="6" width="31.1640625" customWidth="1"/>
    <col min="7" max="7" width="14.83203125" style="2" customWidth="1"/>
    <col min="9" max="9" width="39.1640625" customWidth="1"/>
    <col min="10" max="10" width="14.83203125" style="2" customWidth="1"/>
    <col min="12" max="12" width="11.5" customWidth="1"/>
  </cols>
  <sheetData>
    <row r="1" spans="1:12" s="9" customFormat="1" ht="57" customHeight="1">
      <c r="A1" s="8" t="s">
        <v>4</v>
      </c>
      <c r="C1" s="9" t="s">
        <v>56</v>
      </c>
      <c r="D1" s="45">
        <f>A3+A13+A19+D3+D13+G3+G15+G23+A26</f>
        <v>0</v>
      </c>
      <c r="F1" s="45">
        <f>D1-Budget!C20</f>
        <v>0</v>
      </c>
      <c r="G1" s="8"/>
      <c r="J1" s="8"/>
    </row>
    <row r="2" spans="1:12" s="1" customFormat="1" ht="21">
      <c r="A2" s="3" t="s">
        <v>47</v>
      </c>
      <c r="D2" s="3" t="s">
        <v>55</v>
      </c>
      <c r="G2" s="3" t="s">
        <v>52</v>
      </c>
      <c r="J2" s="3"/>
    </row>
    <row r="3" spans="1:12" s="1" customFormat="1" ht="21">
      <c r="A3" s="3">
        <f>SUM(A4:A11)</f>
        <v>0</v>
      </c>
      <c r="B3" s="1" t="s">
        <v>5</v>
      </c>
      <c r="C3" s="1" t="s">
        <v>6</v>
      </c>
      <c r="D3" s="3">
        <f>SUM(D4:D10)</f>
        <v>0</v>
      </c>
      <c r="E3" s="1" t="s">
        <v>5</v>
      </c>
      <c r="F3" s="1" t="s">
        <v>6</v>
      </c>
      <c r="G3" s="3">
        <f>SUM(G4:G12)</f>
        <v>0</v>
      </c>
      <c r="H3" s="1" t="s">
        <v>5</v>
      </c>
      <c r="I3" s="1" t="s">
        <v>6</v>
      </c>
      <c r="J3" s="3"/>
    </row>
    <row r="4" spans="1:12">
      <c r="B4" s="7"/>
      <c r="E4" s="7"/>
      <c r="H4" s="7"/>
    </row>
    <row r="5" spans="1:12">
      <c r="B5" s="7"/>
      <c r="E5" s="7"/>
      <c r="H5" s="7"/>
      <c r="J5" s="6"/>
      <c r="K5" s="7"/>
    </row>
    <row r="6" spans="1:12">
      <c r="B6" s="7"/>
      <c r="E6" s="7"/>
      <c r="H6" s="7"/>
      <c r="J6" s="6"/>
      <c r="K6" s="7"/>
    </row>
    <row r="7" spans="1:12">
      <c r="B7" s="7"/>
      <c r="C7" s="5"/>
      <c r="E7" s="7"/>
      <c r="H7" s="7"/>
    </row>
    <row r="8" spans="1:12">
      <c r="A8" s="6"/>
      <c r="B8" s="7"/>
      <c r="C8" s="7"/>
      <c r="D8" s="4"/>
      <c r="E8" s="7"/>
      <c r="H8" s="7"/>
      <c r="L8" s="2"/>
    </row>
    <row r="9" spans="1:12">
      <c r="A9" s="51"/>
      <c r="B9" s="20"/>
      <c r="C9" s="20"/>
      <c r="D9" s="51"/>
      <c r="E9" s="20"/>
      <c r="F9" s="20"/>
      <c r="H9" s="20"/>
      <c r="L9" s="2"/>
    </row>
    <row r="10" spans="1:12">
      <c r="A10" s="51">
        <f>Kørselsbilag!H34</f>
        <v>0</v>
      </c>
      <c r="B10" s="20">
        <v>1437</v>
      </c>
      <c r="C10" s="20" t="s">
        <v>88</v>
      </c>
      <c r="D10" s="51"/>
      <c r="E10" s="20"/>
      <c r="F10" s="20"/>
      <c r="H10" s="20"/>
      <c r="L10" s="2"/>
    </row>
    <row r="11" spans="1:12">
      <c r="H11" s="20"/>
      <c r="L11" s="2"/>
    </row>
    <row r="12" spans="1:12" ht="21">
      <c r="A12" s="3" t="s">
        <v>48</v>
      </c>
      <c r="B12" s="1"/>
      <c r="C12" s="1"/>
      <c r="D12" s="3" t="s">
        <v>51</v>
      </c>
      <c r="E12" s="1"/>
      <c r="F12" s="1"/>
      <c r="G12" s="51"/>
      <c r="H12" s="20"/>
      <c r="I12" s="20"/>
    </row>
    <row r="13" spans="1:12" ht="21">
      <c r="A13" s="3">
        <f>SUM(A14:A17)</f>
        <v>0</v>
      </c>
      <c r="B13" s="1" t="s">
        <v>5</v>
      </c>
      <c r="C13" s="1" t="s">
        <v>6</v>
      </c>
      <c r="D13" s="3">
        <f>SUM(D14:D38)</f>
        <v>0</v>
      </c>
      <c r="E13" s="1" t="s">
        <v>5</v>
      </c>
      <c r="F13" s="1" t="s">
        <v>6</v>
      </c>
      <c r="G13" s="4"/>
      <c r="H13" s="20"/>
      <c r="I13" s="5"/>
    </row>
    <row r="14" spans="1:12" ht="21">
      <c r="B14" s="7"/>
      <c r="E14" s="7"/>
      <c r="G14" s="3" t="s">
        <v>50</v>
      </c>
      <c r="H14" s="1"/>
      <c r="I14" s="1"/>
      <c r="K14" s="2"/>
      <c r="L14" s="2"/>
    </row>
    <row r="15" spans="1:12" ht="21">
      <c r="B15" s="7"/>
      <c r="E15" s="7"/>
      <c r="G15" s="3">
        <f>SUM(G16:G20)</f>
        <v>0</v>
      </c>
      <c r="H15" s="1" t="s">
        <v>5</v>
      </c>
      <c r="I15" s="1" t="s">
        <v>6</v>
      </c>
      <c r="L15" s="2"/>
    </row>
    <row r="16" spans="1:12">
      <c r="A16" s="6"/>
      <c r="B16" s="7"/>
      <c r="C16" s="7"/>
      <c r="E16" s="7"/>
      <c r="G16" s="51"/>
      <c r="H16" s="20"/>
      <c r="I16" s="20"/>
      <c r="K16" s="2"/>
      <c r="L16" s="2"/>
    </row>
    <row r="17" spans="1:9">
      <c r="E17" s="7"/>
    </row>
    <row r="18" spans="1:9" ht="21">
      <c r="A18" s="3" t="s">
        <v>49</v>
      </c>
      <c r="B18" s="1"/>
      <c r="C18" s="1"/>
      <c r="E18" s="7"/>
    </row>
    <row r="19" spans="1:9" ht="21">
      <c r="A19" s="3">
        <f>SUM(A20:A23)</f>
        <v>0</v>
      </c>
      <c r="B19" s="1" t="s">
        <v>5</v>
      </c>
      <c r="C19" s="1" t="s">
        <v>6</v>
      </c>
      <c r="E19" s="7"/>
      <c r="G19" s="6"/>
      <c r="H19" s="7"/>
      <c r="I19" s="7"/>
    </row>
    <row r="20" spans="1:9">
      <c r="A20" s="51"/>
      <c r="B20" s="20"/>
      <c r="C20" s="20"/>
      <c r="E20" s="7"/>
      <c r="G20" s="51"/>
      <c r="H20" s="20"/>
      <c r="I20" s="20"/>
    </row>
    <row r="21" spans="1:9">
      <c r="A21" s="51"/>
      <c r="B21" s="20"/>
      <c r="C21" s="20"/>
      <c r="E21" s="7"/>
      <c r="H21" s="7"/>
    </row>
    <row r="22" spans="1:9" ht="21">
      <c r="A22" s="51"/>
      <c r="B22" s="20"/>
      <c r="C22" s="20"/>
      <c r="E22" s="7"/>
      <c r="G22" s="3" t="s">
        <v>53</v>
      </c>
      <c r="H22" s="1"/>
      <c r="I22" s="1"/>
    </row>
    <row r="23" spans="1:9" ht="21">
      <c r="A23" s="51"/>
      <c r="B23" s="20"/>
      <c r="C23" s="20"/>
      <c r="E23" s="7"/>
      <c r="G23" s="3">
        <f>SUM(G24:G43)</f>
        <v>0</v>
      </c>
      <c r="H23" s="1" t="s">
        <v>5</v>
      </c>
      <c r="I23" s="1" t="s">
        <v>6</v>
      </c>
    </row>
    <row r="24" spans="1:9">
      <c r="D24" s="51"/>
      <c r="E24" s="20"/>
      <c r="F24" s="20"/>
      <c r="H24" s="7"/>
    </row>
    <row r="25" spans="1:9" ht="21">
      <c r="A25" s="3" t="s">
        <v>71</v>
      </c>
      <c r="B25" s="1"/>
      <c r="C25" s="1"/>
      <c r="E25" s="20"/>
      <c r="F25" s="20"/>
      <c r="G25" s="6"/>
      <c r="H25" s="7"/>
      <c r="I25" s="7"/>
    </row>
    <row r="26" spans="1:9" ht="21">
      <c r="A26" s="3">
        <f>SUM(A27:A29)</f>
        <v>0</v>
      </c>
      <c r="B26" s="1" t="s">
        <v>5</v>
      </c>
      <c r="C26" s="1" t="s">
        <v>6</v>
      </c>
      <c r="E26" s="20"/>
      <c r="F26" s="20"/>
      <c r="G26" s="6"/>
      <c r="H26" s="7"/>
      <c r="I26" s="7"/>
    </row>
    <row r="27" spans="1:9">
      <c r="A27" s="51"/>
      <c r="B27" s="20"/>
      <c r="C27" s="20"/>
      <c r="E27" s="20"/>
      <c r="G27" s="6"/>
      <c r="H27" s="7"/>
      <c r="I27" s="7"/>
    </row>
    <row r="28" spans="1:9">
      <c r="A28" s="6"/>
      <c r="B28" s="7"/>
      <c r="C28" s="7"/>
      <c r="D28" s="6"/>
      <c r="E28" s="20"/>
      <c r="F28" s="7"/>
      <c r="H28" s="7"/>
      <c r="I28" s="7"/>
    </row>
    <row r="29" spans="1:9">
      <c r="E29" s="20"/>
      <c r="H29" s="7"/>
      <c r="I29" s="7"/>
    </row>
    <row r="30" spans="1:9">
      <c r="E30" s="20"/>
      <c r="H30" s="7"/>
      <c r="I30" s="7"/>
    </row>
    <row r="31" spans="1:9">
      <c r="E31" s="20"/>
      <c r="G31" s="6"/>
      <c r="H31" s="7"/>
      <c r="I31" s="7"/>
    </row>
    <row r="32" spans="1:9">
      <c r="E32" s="20"/>
      <c r="G32" s="6"/>
      <c r="H32" s="7"/>
      <c r="I32" s="7"/>
    </row>
    <row r="33" spans="1:9">
      <c r="E33" s="20"/>
      <c r="G33" s="6"/>
      <c r="H33" s="7"/>
      <c r="I33" s="7"/>
    </row>
    <row r="34" spans="1:9">
      <c r="D34" s="6"/>
      <c r="E34" s="20"/>
      <c r="F34" s="7"/>
      <c r="H34" s="7"/>
      <c r="I34" s="7"/>
    </row>
    <row r="35" spans="1:9">
      <c r="A35" s="52"/>
      <c r="D35" s="51"/>
      <c r="E35" s="20"/>
      <c r="F35" s="20"/>
      <c r="G35" s="6"/>
      <c r="H35" s="7"/>
      <c r="I35" s="7"/>
    </row>
    <row r="36" spans="1:9">
      <c r="E36" s="20"/>
      <c r="F36" s="20"/>
      <c r="G36" s="51"/>
      <c r="H36" s="20"/>
      <c r="I36" s="20"/>
    </row>
    <row r="37" spans="1:9">
      <c r="D37" s="51"/>
      <c r="E37" s="20"/>
      <c r="F37" s="20"/>
      <c r="G37" s="6"/>
      <c r="H37" s="7"/>
      <c r="I37" s="7"/>
    </row>
    <row r="38" spans="1:9">
      <c r="D38" s="51"/>
      <c r="E38" s="20"/>
      <c r="F38" s="20"/>
      <c r="G38" s="6"/>
      <c r="H38" s="7"/>
      <c r="I38" s="7"/>
    </row>
    <row r="39" spans="1:9">
      <c r="G39" s="6"/>
      <c r="H39" s="7"/>
      <c r="I39" s="7"/>
    </row>
    <row r="40" spans="1:9">
      <c r="G40" s="6"/>
      <c r="H40" s="7"/>
      <c r="I40" s="7"/>
    </row>
    <row r="41" spans="1:9">
      <c r="G41" s="6"/>
      <c r="H41" s="7"/>
      <c r="I41" s="7"/>
    </row>
    <row r="42" spans="1:9">
      <c r="G42" s="6"/>
      <c r="H42" s="7"/>
      <c r="I42" s="20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09F7-20E3-5B4C-B127-426D727797AA}">
  <dimension ref="A1:J114"/>
  <sheetViews>
    <sheetView zoomScale="80" zoomScaleNormal="80" workbookViewId="0">
      <selection activeCell="H39" sqref="H39"/>
    </sheetView>
  </sheetViews>
  <sheetFormatPr baseColWidth="10" defaultColWidth="8.83203125" defaultRowHeight="17"/>
  <cols>
    <col min="1" max="1" width="16.6640625" style="86" customWidth="1"/>
    <col min="2" max="2" width="18.1640625" style="54" customWidth="1"/>
    <col min="3" max="3" width="26" style="54" customWidth="1"/>
    <col min="4" max="4" width="28.6640625" style="54" bestFit="1" customWidth="1"/>
    <col min="5" max="5" width="20.1640625" style="54" customWidth="1"/>
    <col min="6" max="6" width="7.5" style="54" customWidth="1"/>
    <col min="7" max="7" width="15.1640625" style="54" customWidth="1"/>
    <col min="8" max="8" width="89.5" style="87" customWidth="1"/>
    <col min="9" max="9" width="7.1640625" style="54" customWidth="1"/>
    <col min="10" max="10" width="10.33203125" style="54" customWidth="1"/>
    <col min="11" max="11" width="9.1640625" style="54" customWidth="1"/>
    <col min="12" max="16384" width="8.83203125" style="54"/>
  </cols>
  <sheetData>
    <row r="1" spans="1:9" ht="15" customHeight="1">
      <c r="A1" s="94" t="s">
        <v>76</v>
      </c>
      <c r="B1" s="95"/>
      <c r="C1" s="95"/>
      <c r="D1" s="95"/>
      <c r="E1" s="95"/>
      <c r="F1" s="95"/>
      <c r="G1" s="95"/>
      <c r="H1" s="96"/>
      <c r="I1" s="53"/>
    </row>
    <row r="2" spans="1:9" ht="15" customHeight="1">
      <c r="A2" s="97"/>
      <c r="B2" s="98"/>
      <c r="C2" s="98"/>
      <c r="D2" s="98"/>
      <c r="E2" s="98"/>
      <c r="F2" s="98"/>
      <c r="G2" s="98"/>
      <c r="H2" s="99"/>
    </row>
    <row r="3" spans="1:9" ht="15" customHeight="1">
      <c r="A3" s="97"/>
      <c r="B3" s="98"/>
      <c r="C3" s="98"/>
      <c r="D3" s="98"/>
      <c r="E3" s="98"/>
      <c r="F3" s="98"/>
      <c r="G3" s="98"/>
      <c r="H3" s="99"/>
    </row>
    <row r="4" spans="1:9" ht="18.75" customHeight="1" thickBot="1">
      <c r="A4" s="100"/>
      <c r="B4" s="101"/>
      <c r="C4" s="101"/>
      <c r="D4" s="101"/>
      <c r="E4" s="101"/>
      <c r="F4" s="101"/>
      <c r="G4" s="101"/>
      <c r="H4" s="102"/>
    </row>
    <row r="5" spans="1:9" ht="19" thickBot="1">
      <c r="A5" s="103" t="s">
        <v>7</v>
      </c>
      <c r="B5" s="104"/>
      <c r="C5" s="104"/>
      <c r="D5" s="104"/>
      <c r="E5" s="104"/>
      <c r="F5" s="104"/>
      <c r="G5" s="104"/>
      <c r="H5" s="105"/>
    </row>
    <row r="6" spans="1:9">
      <c r="A6" s="55"/>
      <c r="B6" s="56"/>
      <c r="C6" s="56"/>
      <c r="D6" s="56"/>
      <c r="E6" s="56"/>
      <c r="F6" s="56"/>
      <c r="G6" s="56"/>
      <c r="H6" s="57"/>
    </row>
    <row r="7" spans="1:9" ht="18">
      <c r="A7" s="55"/>
      <c r="B7" s="56"/>
      <c r="C7" s="58" t="s">
        <v>8</v>
      </c>
      <c r="D7" s="59"/>
      <c r="E7" s="60" t="s">
        <v>9</v>
      </c>
      <c r="F7" s="58"/>
      <c r="G7" s="56"/>
      <c r="H7" s="57"/>
    </row>
    <row r="8" spans="1:9" ht="18">
      <c r="A8" s="55"/>
      <c r="B8" s="56"/>
      <c r="C8" s="58" t="s">
        <v>10</v>
      </c>
      <c r="D8" s="59"/>
      <c r="E8" s="60" t="s">
        <v>77</v>
      </c>
      <c r="F8" s="58"/>
      <c r="G8" s="56"/>
      <c r="H8" s="57"/>
    </row>
    <row r="9" spans="1:9" ht="18">
      <c r="A9" s="55"/>
      <c r="B9" s="56"/>
      <c r="C9" s="58" t="s">
        <v>11</v>
      </c>
      <c r="D9" s="61"/>
      <c r="E9" s="60" t="s">
        <v>12</v>
      </c>
      <c r="F9" s="58"/>
      <c r="G9" s="56"/>
      <c r="H9" s="57"/>
    </row>
    <row r="10" spans="1:9" ht="18">
      <c r="A10" s="55"/>
      <c r="B10" s="56"/>
      <c r="C10" s="58" t="s">
        <v>13</v>
      </c>
      <c r="D10" s="62"/>
      <c r="E10" s="60" t="s">
        <v>78</v>
      </c>
      <c r="F10" s="58"/>
      <c r="G10" s="56"/>
      <c r="H10" s="57"/>
    </row>
    <row r="11" spans="1:9" ht="18">
      <c r="A11" s="55"/>
      <c r="B11" s="56"/>
      <c r="C11" s="58" t="s">
        <v>14</v>
      </c>
      <c r="D11" s="63"/>
      <c r="E11" s="60" t="s">
        <v>79</v>
      </c>
      <c r="F11" s="58"/>
      <c r="G11" s="56"/>
      <c r="H11" s="57"/>
    </row>
    <row r="12" spans="1:9" ht="18" thickBot="1">
      <c r="A12" s="55"/>
      <c r="B12" s="56"/>
      <c r="C12" s="56"/>
      <c r="D12" s="56"/>
      <c r="E12" s="56"/>
      <c r="F12" s="56"/>
      <c r="G12" s="56"/>
      <c r="H12" s="57"/>
    </row>
    <row r="13" spans="1:9" ht="23">
      <c r="A13" s="106" t="s">
        <v>15</v>
      </c>
      <c r="B13" s="107"/>
      <c r="C13" s="107"/>
      <c r="D13" s="107"/>
      <c r="E13" s="107"/>
      <c r="F13" s="107"/>
      <c r="G13" s="107"/>
      <c r="H13" s="108"/>
    </row>
    <row r="14" spans="1:9" ht="18">
      <c r="A14" s="64" t="s">
        <v>16</v>
      </c>
      <c r="B14" s="65" t="s">
        <v>17</v>
      </c>
      <c r="C14" s="66"/>
      <c r="D14" s="66"/>
      <c r="E14" s="66"/>
      <c r="F14" s="66"/>
      <c r="G14" s="66"/>
      <c r="H14" s="67"/>
    </row>
    <row r="15" spans="1:9" ht="18">
      <c r="A15" s="64" t="s">
        <v>18</v>
      </c>
      <c r="B15" s="65" t="s">
        <v>19</v>
      </c>
      <c r="C15" s="66"/>
      <c r="D15" s="66"/>
      <c r="E15" s="66"/>
      <c r="F15" s="66"/>
      <c r="G15" s="66"/>
      <c r="H15" s="109" t="s">
        <v>80</v>
      </c>
    </row>
    <row r="16" spans="1:9" ht="18">
      <c r="A16" s="64" t="s">
        <v>20</v>
      </c>
      <c r="B16" s="65" t="s">
        <v>21</v>
      </c>
      <c r="C16" s="66"/>
      <c r="D16" s="66"/>
      <c r="E16" s="66"/>
      <c r="F16" s="66"/>
      <c r="G16" s="66"/>
      <c r="H16" s="109"/>
    </row>
    <row r="17" spans="1:10" ht="18">
      <c r="A17" s="64" t="s">
        <v>22</v>
      </c>
      <c r="B17" s="65" t="s">
        <v>81</v>
      </c>
      <c r="C17" s="66"/>
      <c r="D17" s="66"/>
      <c r="E17" s="66"/>
      <c r="F17" s="66"/>
      <c r="G17" s="66"/>
      <c r="H17" s="109"/>
    </row>
    <row r="18" spans="1:10" ht="18">
      <c r="A18" s="64" t="s">
        <v>23</v>
      </c>
      <c r="B18" s="65" t="s">
        <v>24</v>
      </c>
      <c r="C18" s="66"/>
      <c r="D18" s="66"/>
      <c r="E18" s="66"/>
      <c r="F18" s="66"/>
      <c r="G18" s="66"/>
      <c r="H18" s="109"/>
    </row>
    <row r="19" spans="1:10" ht="18">
      <c r="A19" s="64" t="s">
        <v>25</v>
      </c>
      <c r="B19" s="65" t="s">
        <v>26</v>
      </c>
      <c r="C19" s="66"/>
      <c r="D19" s="66"/>
      <c r="E19" s="66"/>
      <c r="F19" s="66"/>
      <c r="G19" s="66"/>
      <c r="H19" s="109"/>
    </row>
    <row r="20" spans="1:10" ht="18">
      <c r="A20" s="64" t="s">
        <v>27</v>
      </c>
      <c r="B20" s="65" t="s">
        <v>82</v>
      </c>
      <c r="C20" s="66"/>
      <c r="D20" s="66"/>
      <c r="E20" s="66"/>
      <c r="F20" s="66"/>
      <c r="G20" s="66"/>
      <c r="H20" s="67"/>
    </row>
    <row r="21" spans="1:10" ht="19" thickBot="1">
      <c r="A21" s="64" t="s">
        <v>28</v>
      </c>
      <c r="B21" s="65" t="s">
        <v>29</v>
      </c>
      <c r="C21" s="66"/>
      <c r="D21" s="66"/>
      <c r="E21" s="66"/>
      <c r="F21" s="66"/>
      <c r="G21" s="66"/>
      <c r="H21" s="67"/>
    </row>
    <row r="22" spans="1:10" ht="24" thickBot="1">
      <c r="A22" s="110" t="s">
        <v>30</v>
      </c>
      <c r="B22" s="111"/>
      <c r="C22" s="111"/>
      <c r="D22" s="111"/>
      <c r="E22" s="111"/>
      <c r="F22" s="111"/>
      <c r="G22" s="111"/>
      <c r="H22" s="112"/>
    </row>
    <row r="23" spans="1:10" ht="18">
      <c r="A23" s="68" t="s">
        <v>31</v>
      </c>
      <c r="B23" s="69" t="s">
        <v>32</v>
      </c>
      <c r="C23" s="69" t="s">
        <v>33</v>
      </c>
      <c r="D23" s="69" t="s">
        <v>34</v>
      </c>
      <c r="E23" s="69" t="s">
        <v>35</v>
      </c>
      <c r="F23" s="69" t="s">
        <v>36</v>
      </c>
      <c r="G23" s="69" t="s">
        <v>83</v>
      </c>
      <c r="H23" s="70" t="s">
        <v>37</v>
      </c>
    </row>
    <row r="24" spans="1:10">
      <c r="A24" s="71" t="s">
        <v>85</v>
      </c>
      <c r="B24" s="72" t="s">
        <v>38</v>
      </c>
      <c r="C24" s="73"/>
      <c r="D24" s="74" t="s">
        <v>39</v>
      </c>
      <c r="E24" s="75"/>
      <c r="F24" s="76">
        <v>1</v>
      </c>
      <c r="G24" s="77">
        <f t="shared" ref="G24:G33" si="0">E24*F24</f>
        <v>0</v>
      </c>
      <c r="H24" s="78" t="s">
        <v>40</v>
      </c>
      <c r="J24" s="54" t="s">
        <v>86</v>
      </c>
    </row>
    <row r="25" spans="1:10">
      <c r="A25" s="71" t="s">
        <v>85</v>
      </c>
      <c r="B25" s="72" t="s">
        <v>38</v>
      </c>
      <c r="C25" s="73"/>
      <c r="D25" s="74" t="s">
        <v>39</v>
      </c>
      <c r="E25" s="75"/>
      <c r="F25" s="76">
        <v>1</v>
      </c>
      <c r="G25" s="77">
        <f t="shared" si="0"/>
        <v>0</v>
      </c>
      <c r="H25" s="78" t="s">
        <v>54</v>
      </c>
      <c r="J25" s="88" t="s">
        <v>87</v>
      </c>
    </row>
    <row r="26" spans="1:10">
      <c r="A26" s="71"/>
      <c r="B26" s="72"/>
      <c r="C26" s="73"/>
      <c r="D26" s="74" t="s">
        <v>39</v>
      </c>
      <c r="E26" s="75"/>
      <c r="F26" s="76">
        <v>1</v>
      </c>
      <c r="G26" s="77">
        <f t="shared" si="0"/>
        <v>0</v>
      </c>
      <c r="H26" s="78"/>
    </row>
    <row r="27" spans="1:10">
      <c r="A27" s="71"/>
      <c r="B27" s="72"/>
      <c r="C27" s="73"/>
      <c r="D27" s="74" t="s">
        <v>39</v>
      </c>
      <c r="E27" s="75"/>
      <c r="F27" s="76">
        <v>1</v>
      </c>
      <c r="G27" s="79">
        <f t="shared" si="0"/>
        <v>0</v>
      </c>
      <c r="H27" s="78"/>
    </row>
    <row r="28" spans="1:10">
      <c r="A28" s="71"/>
      <c r="B28" s="72"/>
      <c r="C28" s="73"/>
      <c r="D28" s="74" t="s">
        <v>39</v>
      </c>
      <c r="E28" s="75"/>
      <c r="F28" s="76">
        <v>1</v>
      </c>
      <c r="G28" s="79">
        <f t="shared" si="0"/>
        <v>0</v>
      </c>
      <c r="H28" s="78"/>
    </row>
    <row r="29" spans="1:10">
      <c r="A29" s="71"/>
      <c r="B29" s="72"/>
      <c r="C29" s="73"/>
      <c r="D29" s="74" t="s">
        <v>39</v>
      </c>
      <c r="E29" s="75"/>
      <c r="F29" s="76">
        <v>1</v>
      </c>
      <c r="G29" s="79">
        <f t="shared" si="0"/>
        <v>0</v>
      </c>
      <c r="H29" s="78"/>
    </row>
    <row r="30" spans="1:10">
      <c r="A30" s="71"/>
      <c r="B30" s="72"/>
      <c r="C30" s="73"/>
      <c r="D30" s="74" t="s">
        <v>39</v>
      </c>
      <c r="E30" s="75"/>
      <c r="F30" s="76">
        <v>1</v>
      </c>
      <c r="G30" s="79">
        <f t="shared" si="0"/>
        <v>0</v>
      </c>
      <c r="H30" s="78"/>
    </row>
    <row r="31" spans="1:10">
      <c r="A31" s="71"/>
      <c r="B31" s="72"/>
      <c r="C31" s="73"/>
      <c r="D31" s="74" t="s">
        <v>39</v>
      </c>
      <c r="E31" s="75"/>
      <c r="F31" s="76">
        <v>1</v>
      </c>
      <c r="G31" s="79">
        <f t="shared" si="0"/>
        <v>0</v>
      </c>
      <c r="H31" s="78"/>
    </row>
    <row r="32" spans="1:10">
      <c r="A32" s="71"/>
      <c r="B32" s="72"/>
      <c r="C32" s="73"/>
      <c r="D32" s="74" t="s">
        <v>39</v>
      </c>
      <c r="E32" s="75"/>
      <c r="F32" s="76">
        <v>1</v>
      </c>
      <c r="G32" s="79">
        <f t="shared" si="0"/>
        <v>0</v>
      </c>
      <c r="H32" s="78"/>
    </row>
    <row r="33" spans="1:8">
      <c r="A33" s="71"/>
      <c r="B33" s="72"/>
      <c r="C33" s="73"/>
      <c r="D33" s="74" t="s">
        <v>39</v>
      </c>
      <c r="E33" s="75"/>
      <c r="F33" s="76">
        <v>1</v>
      </c>
      <c r="G33" s="79">
        <f t="shared" si="0"/>
        <v>0</v>
      </c>
      <c r="H33" s="78"/>
    </row>
    <row r="34" spans="1:8">
      <c r="A34" s="91" t="s">
        <v>41</v>
      </c>
      <c r="B34" s="92"/>
      <c r="C34" s="92"/>
      <c r="D34" s="92"/>
      <c r="E34" s="92"/>
      <c r="F34" s="92"/>
      <c r="G34" s="92"/>
      <c r="H34" s="93"/>
    </row>
    <row r="35" spans="1:8" ht="18">
      <c r="A35" s="68" t="s">
        <v>31</v>
      </c>
      <c r="B35" s="69" t="s">
        <v>33</v>
      </c>
      <c r="C35" s="80" t="s">
        <v>42</v>
      </c>
      <c r="D35" s="69" t="s">
        <v>43</v>
      </c>
      <c r="E35" s="69" t="s">
        <v>44</v>
      </c>
      <c r="F35" s="69" t="s">
        <v>45</v>
      </c>
      <c r="G35" s="69" t="s">
        <v>83</v>
      </c>
      <c r="H35" s="70" t="s">
        <v>84</v>
      </c>
    </row>
    <row r="36" spans="1:8">
      <c r="A36" s="71"/>
      <c r="B36" s="73"/>
      <c r="C36" s="73"/>
      <c r="D36" s="74"/>
      <c r="E36" s="75"/>
      <c r="F36" s="76">
        <v>1.98</v>
      </c>
      <c r="G36" s="81">
        <f t="shared" ref="G36" si="1">E36*F36</f>
        <v>0</v>
      </c>
      <c r="H36" s="82"/>
    </row>
    <row r="37" spans="1:8">
      <c r="A37" s="71"/>
      <c r="B37" s="73"/>
      <c r="C37" s="73"/>
      <c r="D37" s="74"/>
      <c r="E37" s="75"/>
      <c r="F37" s="76">
        <f>F36</f>
        <v>1.98</v>
      </c>
      <c r="G37" s="81">
        <f>E37*F37</f>
        <v>0</v>
      </c>
      <c r="H37" s="78"/>
    </row>
    <row r="38" spans="1:8" ht="18" thickBot="1">
      <c r="A38" s="71"/>
      <c r="B38" s="73"/>
      <c r="C38" s="73"/>
      <c r="D38" s="74"/>
      <c r="E38" s="75"/>
      <c r="F38" s="76">
        <f>F37</f>
        <v>1.98</v>
      </c>
      <c r="G38" s="81">
        <f>E38*F38</f>
        <v>0</v>
      </c>
      <c r="H38" s="78"/>
    </row>
    <row r="39" spans="1:8" ht="32" thickBot="1">
      <c r="A39" s="83" t="s">
        <v>46</v>
      </c>
      <c r="B39" s="84"/>
      <c r="C39" s="84"/>
      <c r="D39" s="84"/>
      <c r="E39" s="84"/>
      <c r="F39" s="84"/>
      <c r="G39" s="84"/>
      <c r="H39" s="85">
        <f>SUM(G24:G38)</f>
        <v>0</v>
      </c>
    </row>
    <row r="40" spans="1:8">
      <c r="A40" s="54"/>
      <c r="H40" s="54"/>
    </row>
    <row r="41" spans="1:8">
      <c r="A41" s="54"/>
      <c r="H41" s="54"/>
    </row>
    <row r="42" spans="1:8">
      <c r="A42" s="54"/>
      <c r="H42" s="54"/>
    </row>
    <row r="43" spans="1:8">
      <c r="A43" s="54"/>
      <c r="H43" s="54"/>
    </row>
    <row r="44" spans="1:8">
      <c r="A44" s="54"/>
      <c r="H44" s="54"/>
    </row>
    <row r="45" spans="1:8">
      <c r="A45" s="54"/>
      <c r="H45" s="54"/>
    </row>
    <row r="46" spans="1:8">
      <c r="A46" s="54"/>
      <c r="H46" s="54"/>
    </row>
    <row r="47" spans="1:8">
      <c r="A47" s="54"/>
      <c r="H47" s="54"/>
    </row>
    <row r="48" spans="1:8">
      <c r="A48" s="54"/>
      <c r="H48" s="54"/>
    </row>
    <row r="49" spans="1:8">
      <c r="A49" s="54"/>
      <c r="H49" s="54"/>
    </row>
    <row r="50" spans="1:8">
      <c r="A50" s="54"/>
      <c r="H50" s="54"/>
    </row>
    <row r="51" spans="1:8">
      <c r="A51" s="54"/>
      <c r="H51" s="54"/>
    </row>
    <row r="52" spans="1:8">
      <c r="A52" s="54"/>
      <c r="H52" s="54"/>
    </row>
    <row r="53" spans="1:8">
      <c r="A53" s="54"/>
      <c r="H53" s="54"/>
    </row>
    <row r="54" spans="1:8">
      <c r="A54" s="54"/>
      <c r="H54" s="54"/>
    </row>
    <row r="55" spans="1:8">
      <c r="H55" s="54"/>
    </row>
    <row r="56" spans="1:8">
      <c r="H56" s="54"/>
    </row>
    <row r="57" spans="1:8">
      <c r="H57" s="54"/>
    </row>
    <row r="58" spans="1:8">
      <c r="H58" s="54"/>
    </row>
    <row r="59" spans="1:8">
      <c r="H59" s="54"/>
    </row>
    <row r="60" spans="1:8">
      <c r="H60" s="54"/>
    </row>
    <row r="61" spans="1:8">
      <c r="H61" s="54"/>
    </row>
    <row r="62" spans="1:8">
      <c r="H62" s="54"/>
    </row>
    <row r="63" spans="1:8">
      <c r="H63" s="54"/>
    </row>
    <row r="64" spans="1:8">
      <c r="H64" s="54"/>
    </row>
    <row r="65" spans="8:8">
      <c r="H65" s="54"/>
    </row>
    <row r="66" spans="8:8">
      <c r="H66" s="54"/>
    </row>
    <row r="67" spans="8:8">
      <c r="H67" s="54"/>
    </row>
    <row r="68" spans="8:8">
      <c r="H68" s="54"/>
    </row>
    <row r="69" spans="8:8">
      <c r="H69" s="54"/>
    </row>
    <row r="70" spans="8:8">
      <c r="H70" s="54"/>
    </row>
    <row r="71" spans="8:8">
      <c r="H71" s="54"/>
    </row>
    <row r="72" spans="8:8">
      <c r="H72" s="54"/>
    </row>
    <row r="73" spans="8:8">
      <c r="H73" s="54"/>
    </row>
    <row r="74" spans="8:8">
      <c r="H74" s="54"/>
    </row>
    <row r="75" spans="8:8">
      <c r="H75" s="54"/>
    </row>
    <row r="76" spans="8:8">
      <c r="H76" s="54"/>
    </row>
    <row r="77" spans="8:8">
      <c r="H77" s="54"/>
    </row>
    <row r="78" spans="8:8">
      <c r="H78" s="54"/>
    </row>
    <row r="79" spans="8:8">
      <c r="H79" s="54"/>
    </row>
    <row r="80" spans="8:8">
      <c r="H80" s="54"/>
    </row>
    <row r="81" spans="8:8">
      <c r="H81" s="54"/>
    </row>
    <row r="82" spans="8:8">
      <c r="H82" s="54"/>
    </row>
    <row r="83" spans="8:8">
      <c r="H83" s="54"/>
    </row>
    <row r="84" spans="8:8">
      <c r="H84" s="54"/>
    </row>
    <row r="85" spans="8:8">
      <c r="H85" s="54"/>
    </row>
    <row r="86" spans="8:8">
      <c r="H86" s="54"/>
    </row>
    <row r="87" spans="8:8">
      <c r="H87" s="54"/>
    </row>
    <row r="88" spans="8:8">
      <c r="H88" s="54"/>
    </row>
    <row r="89" spans="8:8">
      <c r="H89" s="54"/>
    </row>
    <row r="90" spans="8:8">
      <c r="H90" s="54"/>
    </row>
    <row r="91" spans="8:8">
      <c r="H91" s="54"/>
    </row>
    <row r="92" spans="8:8">
      <c r="H92" s="54"/>
    </row>
    <row r="93" spans="8:8">
      <c r="H93" s="54"/>
    </row>
    <row r="94" spans="8:8">
      <c r="H94" s="54"/>
    </row>
    <row r="95" spans="8:8">
      <c r="H95" s="54"/>
    </row>
    <row r="96" spans="8:8">
      <c r="H96" s="54"/>
    </row>
    <row r="97" spans="8:8">
      <c r="H97" s="54"/>
    </row>
    <row r="98" spans="8:8">
      <c r="H98" s="54"/>
    </row>
    <row r="99" spans="8:8">
      <c r="H99" s="54"/>
    </row>
    <row r="100" spans="8:8">
      <c r="H100" s="54"/>
    </row>
    <row r="101" spans="8:8">
      <c r="H101" s="54"/>
    </row>
    <row r="102" spans="8:8">
      <c r="H102" s="54"/>
    </row>
    <row r="103" spans="8:8">
      <c r="H103" s="54"/>
    </row>
    <row r="104" spans="8:8">
      <c r="H104" s="54"/>
    </row>
    <row r="105" spans="8:8">
      <c r="H105" s="54"/>
    </row>
    <row r="106" spans="8:8">
      <c r="H106" s="54"/>
    </row>
    <row r="107" spans="8:8">
      <c r="H107" s="54"/>
    </row>
    <row r="108" spans="8:8">
      <c r="H108" s="54"/>
    </row>
    <row r="109" spans="8:8">
      <c r="H109" s="54"/>
    </row>
    <row r="110" spans="8:8">
      <c r="H110" s="54"/>
    </row>
    <row r="111" spans="8:8">
      <c r="H111" s="54"/>
    </row>
    <row r="112" spans="8:8">
      <c r="H112" s="54"/>
    </row>
    <row r="113" spans="8:8">
      <c r="H113" s="54"/>
    </row>
    <row r="114" spans="8:8">
      <c r="H114" s="54"/>
    </row>
  </sheetData>
  <mergeCells count="6">
    <mergeCell ref="A34:H34"/>
    <mergeCell ref="A1:H4"/>
    <mergeCell ref="A5:H5"/>
    <mergeCell ref="A13:H13"/>
    <mergeCell ref="H15:H19"/>
    <mergeCell ref="A22:H22"/>
  </mergeCells>
  <hyperlinks>
    <hyperlink ref="J25" r:id="rId1" xr:uid="{9920B4AB-9C40-6C43-B05D-2C05D0871D3E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9123-99AF-164C-8356-86B56F62E37E}">
  <sheetPr>
    <pageSetUpPr fitToPage="1"/>
  </sheetPr>
  <dimension ref="A1:J137"/>
  <sheetViews>
    <sheetView zoomScale="80" zoomScaleNormal="80" workbookViewId="0">
      <selection sqref="A1:H39"/>
    </sheetView>
  </sheetViews>
  <sheetFormatPr baseColWidth="10" defaultColWidth="8.83203125" defaultRowHeight="16"/>
  <cols>
    <col min="1" max="1" width="16.6640625" style="18" customWidth="1"/>
    <col min="2" max="2" width="18.1640625" style="17" customWidth="1"/>
    <col min="3" max="3" width="26" style="17" customWidth="1"/>
    <col min="4" max="5" width="19.5" style="17" customWidth="1"/>
    <col min="6" max="6" width="7.5" style="17" customWidth="1"/>
    <col min="7" max="7" width="15.1640625" style="17" customWidth="1"/>
    <col min="8" max="8" width="66.6640625" style="19" customWidth="1"/>
    <col min="9" max="9" width="7.1640625" customWidth="1"/>
    <col min="10" max="10" width="0.1640625" hidden="1" customWidth="1"/>
    <col min="11" max="11" width="9.1640625" customWidth="1"/>
  </cols>
  <sheetData>
    <row r="1" spans="1:9" ht="16" customHeight="1">
      <c r="A1" s="94" t="s">
        <v>76</v>
      </c>
      <c r="B1" s="95"/>
      <c r="C1" s="95"/>
      <c r="D1" s="95"/>
      <c r="E1" s="95"/>
      <c r="F1" s="95"/>
      <c r="G1" s="95"/>
      <c r="H1" s="96"/>
      <c r="I1" s="10"/>
    </row>
    <row r="2" spans="1:9" ht="16" customHeight="1">
      <c r="A2" s="97"/>
      <c r="B2" s="98"/>
      <c r="C2" s="98"/>
      <c r="D2" s="98"/>
      <c r="E2" s="98"/>
      <c r="F2" s="98"/>
      <c r="G2" s="98"/>
      <c r="H2" s="99"/>
    </row>
    <row r="3" spans="1:9" ht="16" customHeight="1">
      <c r="A3" s="97"/>
      <c r="B3" s="98"/>
      <c r="C3" s="98"/>
      <c r="D3" s="98"/>
      <c r="E3" s="98"/>
      <c r="F3" s="98"/>
      <c r="G3" s="98"/>
      <c r="H3" s="99"/>
    </row>
    <row r="4" spans="1:9" ht="17" customHeight="1" thickBot="1">
      <c r="A4" s="100"/>
      <c r="B4" s="101"/>
      <c r="C4" s="101"/>
      <c r="D4" s="101"/>
      <c r="E4" s="101"/>
      <c r="F4" s="101"/>
      <c r="G4" s="101"/>
      <c r="H4" s="102"/>
    </row>
    <row r="5" spans="1:9" ht="19" thickBot="1">
      <c r="A5" s="103" t="s">
        <v>7</v>
      </c>
      <c r="B5" s="104"/>
      <c r="C5" s="104"/>
      <c r="D5" s="104"/>
      <c r="E5" s="104"/>
      <c r="F5" s="104"/>
      <c r="G5" s="104"/>
      <c r="H5" s="105"/>
    </row>
    <row r="6" spans="1:9" ht="17">
      <c r="A6" s="55"/>
      <c r="B6" s="56"/>
      <c r="C6" s="56"/>
      <c r="D6" s="56"/>
      <c r="E6" s="56"/>
      <c r="F6" s="56"/>
      <c r="G6" s="56"/>
      <c r="H6" s="57"/>
    </row>
    <row r="7" spans="1:9" ht="18">
      <c r="A7" s="55"/>
      <c r="B7" s="56"/>
      <c r="C7" s="58" t="s">
        <v>8</v>
      </c>
      <c r="D7" s="59"/>
      <c r="E7" s="60" t="s">
        <v>9</v>
      </c>
      <c r="F7" s="58"/>
      <c r="G7" s="56"/>
      <c r="H7" s="57"/>
    </row>
    <row r="8" spans="1:9" ht="18">
      <c r="A8" s="55"/>
      <c r="B8" s="56"/>
      <c r="C8" s="58" t="s">
        <v>10</v>
      </c>
      <c r="D8" s="59"/>
      <c r="E8" s="60" t="s">
        <v>77</v>
      </c>
      <c r="F8" s="58"/>
      <c r="G8" s="56"/>
      <c r="H8" s="57"/>
    </row>
    <row r="9" spans="1:9" ht="18">
      <c r="A9" s="55"/>
      <c r="B9" s="56"/>
      <c r="C9" s="58" t="s">
        <v>11</v>
      </c>
      <c r="D9" s="61"/>
      <c r="E9" s="60" t="s">
        <v>12</v>
      </c>
      <c r="F9" s="58"/>
      <c r="G9" s="56"/>
      <c r="H9" s="57"/>
    </row>
    <row r="10" spans="1:9" ht="18">
      <c r="A10" s="55"/>
      <c r="B10" s="56"/>
      <c r="C10" s="58" t="s">
        <v>13</v>
      </c>
      <c r="D10" s="62"/>
      <c r="E10" s="60" t="s">
        <v>78</v>
      </c>
      <c r="F10" s="58"/>
      <c r="G10" s="56"/>
      <c r="H10" s="57"/>
    </row>
    <row r="11" spans="1:9" ht="18">
      <c r="A11" s="55"/>
      <c r="B11" s="56"/>
      <c r="C11" s="58" t="s">
        <v>14</v>
      </c>
      <c r="D11" s="63"/>
      <c r="E11" s="60" t="s">
        <v>79</v>
      </c>
      <c r="F11" s="58"/>
      <c r="G11" s="56"/>
      <c r="H11" s="57"/>
    </row>
    <row r="12" spans="1:9" ht="18" thickBot="1">
      <c r="A12" s="55"/>
      <c r="B12" s="56"/>
      <c r="C12" s="56"/>
      <c r="D12" s="56"/>
      <c r="E12" s="56"/>
      <c r="F12" s="56"/>
      <c r="G12" s="56"/>
      <c r="H12" s="57"/>
    </row>
    <row r="13" spans="1:9" ht="23">
      <c r="A13" s="106" t="s">
        <v>15</v>
      </c>
      <c r="B13" s="107"/>
      <c r="C13" s="107"/>
      <c r="D13" s="107"/>
      <c r="E13" s="107"/>
      <c r="F13" s="107"/>
      <c r="G13" s="107"/>
      <c r="H13" s="108"/>
    </row>
    <row r="14" spans="1:9" ht="18">
      <c r="A14" s="64" t="s">
        <v>16</v>
      </c>
      <c r="B14" s="65" t="s">
        <v>17</v>
      </c>
      <c r="C14" s="66"/>
      <c r="D14" s="66"/>
      <c r="E14" s="66"/>
      <c r="F14" s="66"/>
      <c r="G14" s="66"/>
      <c r="H14" s="67"/>
    </row>
    <row r="15" spans="1:9" ht="16" customHeight="1">
      <c r="A15" s="64" t="s">
        <v>18</v>
      </c>
      <c r="B15" s="65" t="s">
        <v>19</v>
      </c>
      <c r="C15" s="66"/>
      <c r="D15" s="66"/>
      <c r="E15" s="66"/>
      <c r="F15" s="66"/>
      <c r="G15" s="66"/>
      <c r="H15" s="109" t="s">
        <v>80</v>
      </c>
    </row>
    <row r="16" spans="1:9" ht="18">
      <c r="A16" s="64" t="s">
        <v>20</v>
      </c>
      <c r="B16" s="65" t="s">
        <v>21</v>
      </c>
      <c r="C16" s="66"/>
      <c r="D16" s="66"/>
      <c r="E16" s="66"/>
      <c r="F16" s="66"/>
      <c r="G16" s="66"/>
      <c r="H16" s="109"/>
    </row>
    <row r="17" spans="1:8" ht="18">
      <c r="A17" s="64" t="s">
        <v>22</v>
      </c>
      <c r="B17" s="65" t="s">
        <v>81</v>
      </c>
      <c r="C17" s="66"/>
      <c r="D17" s="66"/>
      <c r="E17" s="66"/>
      <c r="F17" s="66"/>
      <c r="G17" s="66"/>
      <c r="H17" s="109"/>
    </row>
    <row r="18" spans="1:8" ht="18">
      <c r="A18" s="64" t="s">
        <v>23</v>
      </c>
      <c r="B18" s="65" t="s">
        <v>24</v>
      </c>
      <c r="C18" s="66"/>
      <c r="D18" s="66"/>
      <c r="E18" s="66"/>
      <c r="F18" s="66"/>
      <c r="G18" s="66"/>
      <c r="H18" s="109"/>
    </row>
    <row r="19" spans="1:8" ht="18">
      <c r="A19" s="64" t="s">
        <v>25</v>
      </c>
      <c r="B19" s="65" t="s">
        <v>26</v>
      </c>
      <c r="C19" s="66"/>
      <c r="D19" s="66"/>
      <c r="E19" s="66"/>
      <c r="F19" s="66"/>
      <c r="G19" s="66"/>
      <c r="H19" s="109"/>
    </row>
    <row r="20" spans="1:8" ht="18">
      <c r="A20" s="64" t="s">
        <v>27</v>
      </c>
      <c r="B20" s="65" t="s">
        <v>82</v>
      </c>
      <c r="C20" s="66"/>
      <c r="D20" s="66"/>
      <c r="E20" s="66"/>
      <c r="F20" s="66"/>
      <c r="G20" s="66"/>
      <c r="H20" s="67"/>
    </row>
    <row r="21" spans="1:8" ht="19" thickBot="1">
      <c r="A21" s="64" t="s">
        <v>28</v>
      </c>
      <c r="B21" s="65" t="s">
        <v>29</v>
      </c>
      <c r="C21" s="66"/>
      <c r="D21" s="66"/>
      <c r="E21" s="66"/>
      <c r="F21" s="66"/>
      <c r="G21" s="66"/>
      <c r="H21" s="67"/>
    </row>
    <row r="22" spans="1:8" ht="24" thickBot="1">
      <c r="A22" s="110" t="s">
        <v>30</v>
      </c>
      <c r="B22" s="111"/>
      <c r="C22" s="111"/>
      <c r="D22" s="111"/>
      <c r="E22" s="111"/>
      <c r="F22" s="111"/>
      <c r="G22" s="111"/>
      <c r="H22" s="112"/>
    </row>
    <row r="23" spans="1:8" ht="18">
      <c r="A23" s="68" t="s">
        <v>31</v>
      </c>
      <c r="B23" s="69" t="s">
        <v>32</v>
      </c>
      <c r="C23" s="69" t="s">
        <v>33</v>
      </c>
      <c r="D23" s="69" t="s">
        <v>34</v>
      </c>
      <c r="E23" s="69" t="s">
        <v>35</v>
      </c>
      <c r="F23" s="69" t="s">
        <v>36</v>
      </c>
      <c r="G23" s="69" t="s">
        <v>83</v>
      </c>
      <c r="H23" s="70" t="s">
        <v>37</v>
      </c>
    </row>
    <row r="24" spans="1:8" ht="17">
      <c r="A24" s="71"/>
      <c r="B24" s="72"/>
      <c r="C24" s="73"/>
      <c r="D24" s="74" t="s">
        <v>39</v>
      </c>
      <c r="E24" s="75"/>
      <c r="F24" s="76">
        <v>1</v>
      </c>
      <c r="G24" s="77">
        <f t="shared" ref="G24:G33" si="0">E24*F24</f>
        <v>0</v>
      </c>
      <c r="H24" s="78"/>
    </row>
    <row r="25" spans="1:8" ht="17">
      <c r="A25" s="71"/>
      <c r="B25" s="72"/>
      <c r="C25" s="73"/>
      <c r="D25" s="74" t="s">
        <v>39</v>
      </c>
      <c r="E25" s="75"/>
      <c r="F25" s="76">
        <v>1</v>
      </c>
      <c r="G25" s="77">
        <f t="shared" si="0"/>
        <v>0</v>
      </c>
      <c r="H25" s="78"/>
    </row>
    <row r="26" spans="1:8" ht="17">
      <c r="A26" s="71"/>
      <c r="B26" s="72"/>
      <c r="C26" s="73"/>
      <c r="D26" s="74" t="s">
        <v>39</v>
      </c>
      <c r="E26" s="75"/>
      <c r="F26" s="76">
        <v>1</v>
      </c>
      <c r="G26" s="77">
        <f t="shared" si="0"/>
        <v>0</v>
      </c>
      <c r="H26" s="78"/>
    </row>
    <row r="27" spans="1:8" ht="17">
      <c r="A27" s="71"/>
      <c r="B27" s="72"/>
      <c r="C27" s="73"/>
      <c r="D27" s="74" t="s">
        <v>39</v>
      </c>
      <c r="E27" s="75"/>
      <c r="F27" s="76">
        <v>1</v>
      </c>
      <c r="G27" s="79">
        <f t="shared" si="0"/>
        <v>0</v>
      </c>
      <c r="H27" s="78"/>
    </row>
    <row r="28" spans="1:8" ht="17">
      <c r="A28" s="71"/>
      <c r="B28" s="72"/>
      <c r="C28" s="73"/>
      <c r="D28" s="74" t="s">
        <v>39</v>
      </c>
      <c r="E28" s="75"/>
      <c r="F28" s="76">
        <v>1</v>
      </c>
      <c r="G28" s="79">
        <f t="shared" si="0"/>
        <v>0</v>
      </c>
      <c r="H28" s="78"/>
    </row>
    <row r="29" spans="1:8" ht="17">
      <c r="A29" s="71"/>
      <c r="B29" s="72"/>
      <c r="C29" s="73"/>
      <c r="D29" s="74" t="s">
        <v>39</v>
      </c>
      <c r="E29" s="75"/>
      <c r="F29" s="76">
        <v>1</v>
      </c>
      <c r="G29" s="79">
        <f t="shared" si="0"/>
        <v>0</v>
      </c>
      <c r="H29" s="78"/>
    </row>
    <row r="30" spans="1:8" ht="17">
      <c r="A30" s="71"/>
      <c r="B30" s="72"/>
      <c r="C30" s="73"/>
      <c r="D30" s="74" t="s">
        <v>39</v>
      </c>
      <c r="E30" s="75"/>
      <c r="F30" s="76">
        <v>1</v>
      </c>
      <c r="G30" s="79">
        <f t="shared" si="0"/>
        <v>0</v>
      </c>
      <c r="H30" s="78"/>
    </row>
    <row r="31" spans="1:8" ht="17">
      <c r="A31" s="71"/>
      <c r="B31" s="72"/>
      <c r="C31" s="73"/>
      <c r="D31" s="74" t="s">
        <v>39</v>
      </c>
      <c r="E31" s="75"/>
      <c r="F31" s="76">
        <v>1</v>
      </c>
      <c r="G31" s="79">
        <f t="shared" si="0"/>
        <v>0</v>
      </c>
      <c r="H31" s="78"/>
    </row>
    <row r="32" spans="1:8" ht="17">
      <c r="A32" s="71"/>
      <c r="B32" s="72"/>
      <c r="C32" s="73"/>
      <c r="D32" s="74" t="s">
        <v>39</v>
      </c>
      <c r="E32" s="75"/>
      <c r="F32" s="76">
        <v>1</v>
      </c>
      <c r="G32" s="79">
        <f t="shared" si="0"/>
        <v>0</v>
      </c>
      <c r="H32" s="78"/>
    </row>
    <row r="33" spans="1:9" ht="17">
      <c r="A33" s="71"/>
      <c r="B33" s="72"/>
      <c r="C33" s="73"/>
      <c r="D33" s="74" t="s">
        <v>39</v>
      </c>
      <c r="E33" s="75"/>
      <c r="F33" s="76">
        <v>1</v>
      </c>
      <c r="G33" s="79">
        <f t="shared" si="0"/>
        <v>0</v>
      </c>
      <c r="H33" s="78"/>
    </row>
    <row r="34" spans="1:9" ht="17">
      <c r="A34" s="91" t="s">
        <v>41</v>
      </c>
      <c r="B34" s="92"/>
      <c r="C34" s="92"/>
      <c r="D34" s="92"/>
      <c r="E34" s="92"/>
      <c r="F34" s="92"/>
      <c r="G34" s="92"/>
      <c r="H34" s="93"/>
      <c r="I34" s="17"/>
    </row>
    <row r="35" spans="1:9" ht="18">
      <c r="A35" s="68" t="s">
        <v>31</v>
      </c>
      <c r="B35" s="69" t="s">
        <v>33</v>
      </c>
      <c r="C35" s="80" t="s">
        <v>42</v>
      </c>
      <c r="D35" s="69" t="s">
        <v>43</v>
      </c>
      <c r="E35" s="69" t="s">
        <v>44</v>
      </c>
      <c r="F35" s="69" t="s">
        <v>45</v>
      </c>
      <c r="G35" s="69" t="s">
        <v>83</v>
      </c>
      <c r="H35" s="70" t="s">
        <v>84</v>
      </c>
      <c r="I35" s="17"/>
    </row>
    <row r="36" spans="1:9">
      <c r="A36" s="11" t="s">
        <v>41</v>
      </c>
      <c r="B36" s="12"/>
      <c r="C36" s="12"/>
      <c r="D36" s="13"/>
      <c r="E36" s="14"/>
      <c r="F36" s="15">
        <v>1.98</v>
      </c>
      <c r="G36" s="14">
        <f t="shared" ref="G36:G38" si="1">E36*F36</f>
        <v>0</v>
      </c>
      <c r="H36" s="16" t="s">
        <v>72</v>
      </c>
      <c r="I36" s="17"/>
    </row>
    <row r="37" spans="1:9">
      <c r="A37" s="11" t="s">
        <v>41</v>
      </c>
      <c r="B37" s="12"/>
      <c r="C37" s="12"/>
      <c r="D37" s="13"/>
      <c r="E37" s="14"/>
      <c r="F37" s="15">
        <v>1.93</v>
      </c>
      <c r="G37" s="14">
        <f t="shared" si="1"/>
        <v>0</v>
      </c>
      <c r="H37" s="16" t="s">
        <v>75</v>
      </c>
      <c r="I37" s="17"/>
    </row>
    <row r="38" spans="1:9" ht="17" thickBot="1">
      <c r="A38" s="11" t="s">
        <v>41</v>
      </c>
      <c r="B38" s="12"/>
      <c r="C38" s="12" t="s">
        <v>73</v>
      </c>
      <c r="D38" s="13" t="s">
        <v>73</v>
      </c>
      <c r="E38" s="14"/>
      <c r="F38" s="15">
        <v>1.93</v>
      </c>
      <c r="G38" s="14">
        <f t="shared" si="1"/>
        <v>0</v>
      </c>
      <c r="H38" s="16" t="s">
        <v>74</v>
      </c>
      <c r="I38" s="17"/>
    </row>
    <row r="39" spans="1:9" ht="32" thickBot="1">
      <c r="A39" s="83" t="s">
        <v>46</v>
      </c>
      <c r="B39" s="84"/>
      <c r="C39" s="84"/>
      <c r="D39" s="84"/>
      <c r="E39" s="84"/>
      <c r="F39" s="84"/>
      <c r="G39" s="84"/>
      <c r="H39" s="85">
        <f>SUM(G24:G38)</f>
        <v>0</v>
      </c>
      <c r="I39" s="17"/>
    </row>
    <row r="40" spans="1:9">
      <c r="H40" s="17"/>
      <c r="I40" s="17"/>
    </row>
    <row r="41" spans="1:9">
      <c r="A41"/>
      <c r="B41"/>
      <c r="C41"/>
      <c r="D41"/>
      <c r="E41"/>
      <c r="F41"/>
      <c r="G41"/>
      <c r="H41" s="17"/>
      <c r="I41" s="17"/>
    </row>
    <row r="42" spans="1:9">
      <c r="A42"/>
      <c r="B42"/>
      <c r="C42"/>
      <c r="D42"/>
      <c r="E42"/>
      <c r="F42"/>
      <c r="G42"/>
      <c r="H42" s="17"/>
      <c r="I42" s="17"/>
    </row>
    <row r="43" spans="1:9">
      <c r="A43"/>
      <c r="B43"/>
      <c r="C43"/>
      <c r="D43"/>
      <c r="E43"/>
      <c r="F43"/>
      <c r="G43"/>
      <c r="H43" s="17"/>
      <c r="I43" s="17"/>
    </row>
    <row r="44" spans="1:9">
      <c r="A44"/>
      <c r="B44"/>
      <c r="C44"/>
      <c r="D44"/>
      <c r="E44"/>
      <c r="F44"/>
      <c r="G44"/>
      <c r="H44" s="17"/>
      <c r="I44" s="17"/>
    </row>
    <row r="45" spans="1:9">
      <c r="A45"/>
      <c r="B45"/>
      <c r="C45"/>
      <c r="D45"/>
      <c r="E45"/>
      <c r="F45"/>
      <c r="G45"/>
      <c r="H45" s="17"/>
      <c r="I45" s="17"/>
    </row>
    <row r="46" spans="1:9">
      <c r="A46"/>
      <c r="B46"/>
      <c r="C46"/>
      <c r="D46"/>
      <c r="E46"/>
      <c r="F46"/>
      <c r="G46"/>
      <c r="H46" s="17"/>
      <c r="I46" s="17"/>
    </row>
    <row r="47" spans="1:9">
      <c r="A47"/>
      <c r="B47"/>
      <c r="C47"/>
      <c r="D47"/>
      <c r="E47"/>
      <c r="F47"/>
      <c r="G47"/>
      <c r="H47" s="17"/>
      <c r="I47" s="17"/>
    </row>
    <row r="48" spans="1:9">
      <c r="A48"/>
      <c r="B48"/>
      <c r="C48"/>
      <c r="D48"/>
      <c r="E48"/>
      <c r="F48"/>
      <c r="G48"/>
      <c r="H48" s="17"/>
      <c r="I48" s="17"/>
    </row>
    <row r="49" spans="1:9">
      <c r="A49"/>
      <c r="B49"/>
      <c r="C49"/>
      <c r="D49"/>
      <c r="E49"/>
      <c r="F49"/>
      <c r="G49"/>
      <c r="H49" s="17"/>
      <c r="I49" s="17"/>
    </row>
    <row r="50" spans="1:9">
      <c r="A50"/>
      <c r="B50"/>
      <c r="C50"/>
      <c r="D50"/>
      <c r="E50"/>
      <c r="F50"/>
      <c r="G50"/>
      <c r="H50" s="17"/>
      <c r="I50" s="17"/>
    </row>
    <row r="51" spans="1:9">
      <c r="A51"/>
      <c r="B51"/>
      <c r="C51"/>
      <c r="D51"/>
      <c r="E51"/>
      <c r="F51"/>
      <c r="G51"/>
      <c r="H51" s="17"/>
      <c r="I51" s="17"/>
    </row>
    <row r="52" spans="1:9">
      <c r="A52"/>
      <c r="B52"/>
      <c r="C52"/>
      <c r="D52"/>
      <c r="E52"/>
      <c r="F52"/>
      <c r="G52"/>
      <c r="H52" s="17"/>
      <c r="I52" s="17"/>
    </row>
    <row r="53" spans="1:9">
      <c r="A53"/>
      <c r="B53"/>
      <c r="C53"/>
      <c r="D53"/>
      <c r="E53"/>
      <c r="F53"/>
      <c r="G53"/>
      <c r="H53" s="17"/>
      <c r="I53" s="17"/>
    </row>
    <row r="54" spans="1:9">
      <c r="A54"/>
      <c r="B54"/>
      <c r="C54"/>
      <c r="D54"/>
      <c r="E54"/>
      <c r="F54"/>
      <c r="G54"/>
      <c r="H54" s="17"/>
      <c r="I54" s="17"/>
    </row>
    <row r="55" spans="1:9">
      <c r="A55"/>
      <c r="B55"/>
      <c r="C55"/>
      <c r="D55"/>
      <c r="E55"/>
      <c r="F55"/>
      <c r="G55"/>
      <c r="H55" s="17"/>
      <c r="I55" s="17"/>
    </row>
    <row r="56" spans="1:9">
      <c r="A56"/>
      <c r="B56"/>
      <c r="C56"/>
      <c r="D56"/>
      <c r="E56"/>
      <c r="F56"/>
      <c r="G56"/>
      <c r="H56" s="17"/>
      <c r="I56" s="17"/>
    </row>
    <row r="57" spans="1:9">
      <c r="A57"/>
      <c r="B57"/>
      <c r="C57"/>
      <c r="D57"/>
      <c r="E57"/>
      <c r="F57"/>
      <c r="G57"/>
      <c r="H57" s="17"/>
      <c r="I57" s="17"/>
    </row>
    <row r="58" spans="1:9">
      <c r="A58"/>
      <c r="B58"/>
      <c r="C58"/>
      <c r="D58"/>
      <c r="E58"/>
      <c r="F58"/>
      <c r="G58"/>
      <c r="H58" s="17"/>
      <c r="I58" s="17"/>
    </row>
    <row r="59" spans="1:9">
      <c r="A59"/>
      <c r="B59"/>
      <c r="C59"/>
      <c r="D59"/>
      <c r="E59"/>
      <c r="F59"/>
      <c r="G59"/>
      <c r="H59" s="17"/>
      <c r="I59" s="17"/>
    </row>
    <row r="60" spans="1:9">
      <c r="A60"/>
      <c r="B60"/>
      <c r="C60"/>
      <c r="D60"/>
      <c r="E60"/>
      <c r="F60"/>
      <c r="G60"/>
      <c r="H60" s="17"/>
      <c r="I60" s="17"/>
    </row>
    <row r="61" spans="1:9">
      <c r="A61"/>
      <c r="B61"/>
      <c r="C61"/>
      <c r="D61"/>
      <c r="E61"/>
      <c r="F61"/>
      <c r="G61"/>
      <c r="H61" s="17"/>
      <c r="I61" s="17"/>
    </row>
    <row r="62" spans="1:9">
      <c r="A62"/>
      <c r="B62"/>
      <c r="C62"/>
      <c r="D62"/>
      <c r="E62"/>
      <c r="F62"/>
      <c r="G62"/>
      <c r="H62" s="17"/>
      <c r="I62" s="17"/>
    </row>
    <row r="63" spans="1:9">
      <c r="A63"/>
      <c r="B63"/>
      <c r="C63"/>
      <c r="D63"/>
      <c r="E63"/>
      <c r="F63"/>
      <c r="G63"/>
      <c r="H63" s="17"/>
      <c r="I63" s="17"/>
    </row>
    <row r="64" spans="1:9">
      <c r="A64"/>
      <c r="B64"/>
      <c r="C64"/>
      <c r="D64"/>
      <c r="E64"/>
      <c r="F64"/>
      <c r="G64"/>
      <c r="H64" s="17"/>
      <c r="I64" s="17"/>
    </row>
    <row r="65" spans="1:9">
      <c r="A65"/>
      <c r="B65"/>
      <c r="C65"/>
      <c r="D65"/>
      <c r="E65"/>
      <c r="F65"/>
      <c r="G65"/>
      <c r="H65" s="17"/>
      <c r="I65" s="17"/>
    </row>
    <row r="66" spans="1:9">
      <c r="A66"/>
      <c r="B66"/>
      <c r="C66"/>
      <c r="D66"/>
      <c r="E66"/>
      <c r="F66"/>
      <c r="G66"/>
      <c r="H66" s="17"/>
      <c r="I66" s="17"/>
    </row>
    <row r="67" spans="1:9">
      <c r="A67"/>
      <c r="B67"/>
      <c r="C67"/>
      <c r="D67"/>
      <c r="E67"/>
      <c r="F67"/>
      <c r="G67"/>
      <c r="H67" s="17"/>
      <c r="I67" s="17"/>
    </row>
    <row r="68" spans="1:9">
      <c r="A68"/>
      <c r="B68"/>
      <c r="C68"/>
      <c r="D68"/>
      <c r="E68"/>
      <c r="F68"/>
      <c r="G68"/>
      <c r="H68" s="17"/>
      <c r="I68" s="17"/>
    </row>
    <row r="69" spans="1:9">
      <c r="A69"/>
      <c r="B69"/>
      <c r="C69"/>
      <c r="D69"/>
      <c r="E69"/>
      <c r="F69"/>
      <c r="G69"/>
      <c r="H69" s="17"/>
      <c r="I69" s="17"/>
    </row>
    <row r="70" spans="1:9">
      <c r="A70"/>
      <c r="B70"/>
      <c r="C70"/>
      <c r="D70"/>
      <c r="E70"/>
      <c r="F70"/>
      <c r="G70"/>
      <c r="H70" s="17"/>
      <c r="I70" s="17"/>
    </row>
    <row r="71" spans="1:9">
      <c r="A71"/>
      <c r="B71"/>
      <c r="C71"/>
      <c r="D71"/>
      <c r="E71"/>
      <c r="F71"/>
      <c r="G71"/>
      <c r="H71" s="17"/>
      <c r="I71" s="17"/>
    </row>
    <row r="72" spans="1:9">
      <c r="A72"/>
      <c r="B72"/>
      <c r="C72"/>
      <c r="D72"/>
      <c r="E72"/>
      <c r="F72"/>
      <c r="G72"/>
      <c r="H72" s="17"/>
      <c r="I72" s="17"/>
    </row>
    <row r="73" spans="1:9">
      <c r="A73"/>
      <c r="B73"/>
      <c r="C73"/>
      <c r="D73"/>
      <c r="E73"/>
      <c r="F73"/>
      <c r="G73"/>
      <c r="H73" s="17"/>
      <c r="I73" s="17"/>
    </row>
    <row r="74" spans="1:9">
      <c r="A74"/>
      <c r="B74"/>
      <c r="C74"/>
      <c r="D74"/>
      <c r="E74"/>
      <c r="F74"/>
      <c r="G74"/>
      <c r="H74" s="17"/>
      <c r="I74" s="17"/>
    </row>
    <row r="75" spans="1:9">
      <c r="A75"/>
      <c r="B75"/>
      <c r="C75"/>
      <c r="D75"/>
      <c r="E75"/>
      <c r="F75"/>
      <c r="G75"/>
      <c r="H75" s="17"/>
      <c r="I75" s="17"/>
    </row>
    <row r="76" spans="1:9">
      <c r="A76"/>
      <c r="B76"/>
      <c r="C76"/>
      <c r="D76"/>
      <c r="E76"/>
      <c r="F76"/>
      <c r="G76"/>
      <c r="H76" s="17"/>
      <c r="I76" s="17"/>
    </row>
    <row r="77" spans="1:9">
      <c r="A77"/>
      <c r="B77"/>
      <c r="C77"/>
      <c r="D77"/>
      <c r="E77"/>
      <c r="F77"/>
      <c r="G77"/>
      <c r="H77" s="17"/>
      <c r="I77" s="17"/>
    </row>
    <row r="78" spans="1:9">
      <c r="A78"/>
      <c r="B78"/>
      <c r="C78"/>
      <c r="D78"/>
      <c r="E78"/>
      <c r="F78"/>
      <c r="G78"/>
      <c r="H78" s="17"/>
      <c r="I78" s="17"/>
    </row>
    <row r="79" spans="1:9">
      <c r="A79"/>
      <c r="B79"/>
      <c r="C79"/>
      <c r="D79"/>
      <c r="E79"/>
      <c r="F79"/>
      <c r="G79"/>
      <c r="H79" s="17"/>
      <c r="I79" s="17"/>
    </row>
    <row r="80" spans="1:9">
      <c r="A80"/>
      <c r="B80"/>
      <c r="C80"/>
      <c r="D80"/>
      <c r="E80"/>
      <c r="F80"/>
      <c r="G80"/>
      <c r="H80" s="17"/>
      <c r="I80" s="17"/>
    </row>
    <row r="81" spans="1:9">
      <c r="A81"/>
      <c r="B81"/>
      <c r="C81"/>
      <c r="D81"/>
      <c r="E81"/>
      <c r="F81"/>
      <c r="G81"/>
      <c r="H81" s="17"/>
      <c r="I81" s="17"/>
    </row>
    <row r="82" spans="1:9">
      <c r="A82"/>
      <c r="B82"/>
      <c r="C82"/>
      <c r="D82"/>
      <c r="E82"/>
      <c r="F82"/>
      <c r="G82"/>
      <c r="H82" s="17"/>
      <c r="I82" s="17"/>
    </row>
    <row r="83" spans="1:9">
      <c r="A83"/>
      <c r="B83"/>
      <c r="C83"/>
      <c r="D83"/>
      <c r="E83"/>
      <c r="F83"/>
      <c r="G83"/>
      <c r="H83" s="17"/>
      <c r="I83" s="17"/>
    </row>
    <row r="84" spans="1:9">
      <c r="A84"/>
      <c r="B84"/>
      <c r="C84"/>
      <c r="D84"/>
      <c r="E84"/>
      <c r="F84"/>
      <c r="G84"/>
      <c r="H84" s="17"/>
      <c r="I84" s="17"/>
    </row>
    <row r="85" spans="1:9">
      <c r="A85"/>
      <c r="B85"/>
      <c r="C85"/>
      <c r="D85"/>
      <c r="E85"/>
      <c r="F85"/>
      <c r="G85"/>
      <c r="H85" s="17"/>
      <c r="I85" s="17"/>
    </row>
    <row r="86" spans="1:9">
      <c r="A86"/>
      <c r="B86"/>
      <c r="C86"/>
      <c r="D86"/>
      <c r="E86"/>
      <c r="F86"/>
      <c r="G86"/>
      <c r="H86" s="17"/>
      <c r="I86" s="17"/>
    </row>
    <row r="87" spans="1:9">
      <c r="A87"/>
      <c r="B87"/>
      <c r="C87"/>
      <c r="D87"/>
      <c r="E87"/>
      <c r="F87"/>
      <c r="G87"/>
      <c r="H87" s="17"/>
      <c r="I87" s="17"/>
    </row>
    <row r="88" spans="1:9">
      <c r="A88"/>
      <c r="B88"/>
      <c r="C88"/>
      <c r="D88"/>
      <c r="E88"/>
      <c r="F88"/>
      <c r="G88"/>
      <c r="H88" s="17"/>
      <c r="I88" s="17"/>
    </row>
    <row r="89" spans="1:9">
      <c r="A89"/>
      <c r="B89"/>
      <c r="C89"/>
      <c r="D89"/>
      <c r="E89"/>
      <c r="F89"/>
      <c r="G89"/>
      <c r="H89" s="17"/>
      <c r="I89" s="17"/>
    </row>
    <row r="90" spans="1:9">
      <c r="A90"/>
      <c r="B90"/>
      <c r="C90"/>
      <c r="D90"/>
      <c r="E90"/>
      <c r="F90"/>
      <c r="G90"/>
      <c r="H90" s="17"/>
      <c r="I90" s="17"/>
    </row>
    <row r="91" spans="1:9">
      <c r="A91"/>
      <c r="B91"/>
      <c r="C91"/>
      <c r="D91"/>
      <c r="E91"/>
      <c r="F91"/>
      <c r="G91"/>
      <c r="H91" s="17"/>
      <c r="I91" s="17"/>
    </row>
    <row r="92" spans="1:9">
      <c r="A92"/>
      <c r="B92"/>
      <c r="C92"/>
      <c r="D92"/>
      <c r="E92"/>
      <c r="F92"/>
      <c r="G92"/>
      <c r="H92" s="17"/>
      <c r="I92" s="17"/>
    </row>
    <row r="93" spans="1:9">
      <c r="A93"/>
      <c r="B93"/>
      <c r="C93"/>
      <c r="D93"/>
      <c r="E93"/>
      <c r="F93"/>
      <c r="G93"/>
      <c r="H93" s="17"/>
      <c r="I93" s="17"/>
    </row>
    <row r="94" spans="1:9">
      <c r="A94"/>
      <c r="B94"/>
      <c r="C94"/>
      <c r="D94"/>
      <c r="E94"/>
      <c r="F94"/>
      <c r="G94"/>
      <c r="H94" s="17"/>
      <c r="I94" s="17"/>
    </row>
    <row r="95" spans="1:9">
      <c r="A95"/>
      <c r="B95"/>
      <c r="C95"/>
      <c r="D95"/>
      <c r="E95"/>
      <c r="F95"/>
      <c r="G95"/>
      <c r="H95" s="17"/>
      <c r="I95" s="17"/>
    </row>
    <row r="96" spans="1:9">
      <c r="A96"/>
      <c r="B96"/>
      <c r="C96"/>
      <c r="D96"/>
      <c r="E96"/>
      <c r="F96"/>
      <c r="G96"/>
      <c r="H96" s="17"/>
      <c r="I96" s="17"/>
    </row>
    <row r="97" spans="1:9">
      <c r="A97"/>
      <c r="B97"/>
      <c r="C97"/>
      <c r="D97"/>
      <c r="E97"/>
      <c r="F97"/>
      <c r="G97"/>
      <c r="H97" s="17"/>
      <c r="I97" s="17"/>
    </row>
    <row r="98" spans="1:9">
      <c r="A98"/>
      <c r="B98"/>
      <c r="C98"/>
      <c r="D98"/>
      <c r="E98"/>
      <c r="F98"/>
      <c r="G98"/>
      <c r="H98" s="17"/>
      <c r="I98" s="17"/>
    </row>
    <row r="99" spans="1:9">
      <c r="A99"/>
      <c r="B99"/>
      <c r="C99"/>
      <c r="D99"/>
      <c r="E99"/>
      <c r="F99"/>
      <c r="G99"/>
      <c r="H99" s="17"/>
      <c r="I99" s="17"/>
    </row>
    <row r="100" spans="1:9">
      <c r="A100"/>
      <c r="B100"/>
      <c r="C100"/>
      <c r="D100"/>
      <c r="E100"/>
      <c r="F100"/>
      <c r="G100"/>
      <c r="H100" s="17"/>
      <c r="I100" s="17"/>
    </row>
    <row r="101" spans="1:9">
      <c r="A101"/>
      <c r="B101"/>
      <c r="C101"/>
      <c r="D101"/>
      <c r="E101"/>
      <c r="F101"/>
      <c r="G101"/>
      <c r="H101" s="17"/>
      <c r="I101" s="17"/>
    </row>
    <row r="102" spans="1:9">
      <c r="A102"/>
      <c r="B102"/>
      <c r="C102"/>
      <c r="D102"/>
      <c r="E102"/>
      <c r="F102"/>
      <c r="G102"/>
      <c r="H102" s="17"/>
      <c r="I102" s="17"/>
    </row>
    <row r="103" spans="1:9">
      <c r="A103"/>
      <c r="B103"/>
      <c r="C103"/>
      <c r="D103"/>
      <c r="E103"/>
      <c r="F103"/>
      <c r="G103"/>
      <c r="H103" s="17"/>
      <c r="I103" s="17"/>
    </row>
    <row r="104" spans="1:9">
      <c r="A104"/>
      <c r="B104"/>
      <c r="C104"/>
      <c r="D104"/>
      <c r="E104"/>
      <c r="F104"/>
      <c r="G104"/>
      <c r="H104" s="17"/>
      <c r="I104" s="17"/>
    </row>
    <row r="105" spans="1:9">
      <c r="A105"/>
      <c r="B105"/>
      <c r="C105"/>
      <c r="D105"/>
      <c r="E105"/>
      <c r="F105"/>
      <c r="G105"/>
      <c r="H105" s="17"/>
      <c r="I105" s="17"/>
    </row>
    <row r="106" spans="1:9">
      <c r="A106"/>
      <c r="B106"/>
      <c r="C106"/>
      <c r="D106"/>
      <c r="E106"/>
      <c r="F106"/>
      <c r="G106"/>
      <c r="H106" s="17"/>
      <c r="I106" s="17"/>
    </row>
    <row r="107" spans="1:9">
      <c r="A107"/>
      <c r="B107"/>
      <c r="C107"/>
      <c r="D107"/>
      <c r="E107"/>
      <c r="F107"/>
      <c r="G107"/>
      <c r="H107" s="17"/>
      <c r="I107" s="17"/>
    </row>
    <row r="108" spans="1:9">
      <c r="A108"/>
      <c r="B108"/>
      <c r="C108"/>
      <c r="D108"/>
      <c r="E108"/>
      <c r="F108"/>
      <c r="G108"/>
      <c r="H108" s="17"/>
      <c r="I108" s="17"/>
    </row>
    <row r="109" spans="1:9">
      <c r="A109"/>
      <c r="B109"/>
      <c r="C109"/>
      <c r="D109"/>
      <c r="E109"/>
      <c r="F109"/>
      <c r="G109"/>
      <c r="H109" s="17"/>
      <c r="I109" s="17"/>
    </row>
    <row r="110" spans="1:9">
      <c r="A110"/>
      <c r="B110"/>
      <c r="C110"/>
      <c r="D110"/>
      <c r="E110"/>
      <c r="F110"/>
      <c r="G110"/>
      <c r="H110" s="17"/>
      <c r="I110" s="17"/>
    </row>
    <row r="111" spans="1:9">
      <c r="A111"/>
      <c r="B111"/>
      <c r="C111"/>
      <c r="D111"/>
      <c r="E111"/>
      <c r="F111"/>
      <c r="G111"/>
      <c r="H111" s="17"/>
      <c r="I111" s="17"/>
    </row>
    <row r="112" spans="1:9">
      <c r="A112"/>
      <c r="B112"/>
      <c r="C112"/>
      <c r="D112"/>
      <c r="E112"/>
      <c r="F112"/>
      <c r="G112"/>
      <c r="H112" s="17"/>
      <c r="I112" s="17"/>
    </row>
    <row r="113" spans="1:9">
      <c r="A113"/>
      <c r="B113"/>
      <c r="C113"/>
      <c r="D113"/>
      <c r="E113"/>
      <c r="F113"/>
      <c r="G113"/>
      <c r="H113" s="17"/>
      <c r="I113" s="17"/>
    </row>
    <row r="114" spans="1:9">
      <c r="A114"/>
      <c r="B114"/>
      <c r="C114"/>
      <c r="D114"/>
      <c r="E114"/>
      <c r="F114"/>
      <c r="G114"/>
      <c r="H114" s="17"/>
      <c r="I114" s="17"/>
    </row>
    <row r="115" spans="1:9">
      <c r="A115"/>
      <c r="B115"/>
      <c r="C115"/>
      <c r="D115"/>
      <c r="E115"/>
      <c r="F115"/>
      <c r="G115"/>
      <c r="H115" s="17"/>
      <c r="I115" s="17"/>
    </row>
    <row r="116" spans="1:9">
      <c r="A116"/>
      <c r="B116"/>
      <c r="C116"/>
      <c r="D116"/>
      <c r="E116"/>
      <c r="F116"/>
      <c r="G116"/>
      <c r="H116" s="17"/>
      <c r="I116" s="17"/>
    </row>
    <row r="117" spans="1:9">
      <c r="A117"/>
      <c r="B117"/>
      <c r="C117"/>
      <c r="D117"/>
      <c r="E117"/>
      <c r="F117"/>
      <c r="G117"/>
      <c r="H117" s="17"/>
      <c r="I117" s="17"/>
    </row>
    <row r="118" spans="1:9">
      <c r="A118"/>
      <c r="B118"/>
      <c r="C118"/>
      <c r="D118"/>
      <c r="E118"/>
      <c r="F118"/>
      <c r="G118"/>
      <c r="H118" s="17"/>
      <c r="I118" s="17"/>
    </row>
    <row r="119" spans="1:9">
      <c r="A119"/>
      <c r="B119"/>
      <c r="C119"/>
      <c r="D119"/>
      <c r="E119"/>
      <c r="F119"/>
      <c r="G119"/>
      <c r="H119" s="17"/>
      <c r="I119" s="17"/>
    </row>
    <row r="120" spans="1:9">
      <c r="A120"/>
      <c r="B120"/>
      <c r="C120"/>
      <c r="D120"/>
      <c r="E120"/>
      <c r="F120"/>
      <c r="G120"/>
      <c r="H120" s="17"/>
      <c r="I120" s="17"/>
    </row>
    <row r="121" spans="1:9">
      <c r="A121"/>
      <c r="B121"/>
      <c r="C121"/>
      <c r="D121"/>
      <c r="E121"/>
      <c r="F121"/>
      <c r="G121"/>
      <c r="H121" s="17"/>
      <c r="I121" s="17"/>
    </row>
    <row r="122" spans="1:9">
      <c r="A122"/>
      <c r="B122"/>
      <c r="C122"/>
      <c r="D122"/>
      <c r="E122"/>
      <c r="F122"/>
      <c r="G122"/>
      <c r="H122" s="17"/>
      <c r="I122" s="17"/>
    </row>
    <row r="123" spans="1:9">
      <c r="A123"/>
      <c r="B123"/>
      <c r="C123"/>
      <c r="D123"/>
      <c r="E123"/>
      <c r="F123"/>
      <c r="G123"/>
      <c r="H123" s="17"/>
      <c r="I123" s="17"/>
    </row>
    <row r="124" spans="1:9">
      <c r="A124"/>
      <c r="B124"/>
      <c r="C124"/>
      <c r="D124"/>
      <c r="E124"/>
      <c r="F124"/>
      <c r="G124"/>
      <c r="H124" s="17"/>
      <c r="I124" s="17"/>
    </row>
    <row r="125" spans="1:9">
      <c r="A125"/>
      <c r="B125"/>
      <c r="C125"/>
      <c r="D125"/>
      <c r="E125"/>
      <c r="F125"/>
      <c r="G125"/>
      <c r="H125" s="17"/>
      <c r="I125" s="17"/>
    </row>
    <row r="126" spans="1:9">
      <c r="A126"/>
      <c r="B126"/>
      <c r="C126"/>
      <c r="D126"/>
      <c r="E126"/>
      <c r="F126"/>
      <c r="G126"/>
      <c r="H126" s="17"/>
      <c r="I126" s="17"/>
    </row>
    <row r="127" spans="1:9">
      <c r="A127"/>
      <c r="B127"/>
      <c r="C127"/>
      <c r="D127"/>
      <c r="E127"/>
      <c r="F127"/>
      <c r="G127"/>
      <c r="H127" s="17"/>
      <c r="I127" s="17"/>
    </row>
    <row r="128" spans="1:9">
      <c r="A128"/>
      <c r="B128"/>
      <c r="C128"/>
      <c r="D128"/>
      <c r="E128"/>
      <c r="F128"/>
      <c r="G128"/>
      <c r="H128" s="17"/>
      <c r="I128" s="17"/>
    </row>
    <row r="129" spans="1:9">
      <c r="A129"/>
      <c r="B129"/>
      <c r="C129"/>
      <c r="D129"/>
      <c r="E129"/>
      <c r="F129"/>
      <c r="G129"/>
      <c r="H129" s="17"/>
      <c r="I129" s="17"/>
    </row>
    <row r="130" spans="1:9">
      <c r="A130"/>
      <c r="B130"/>
      <c r="C130"/>
      <c r="D130"/>
      <c r="E130"/>
      <c r="F130"/>
      <c r="G130"/>
      <c r="H130" s="17"/>
      <c r="I130" s="17"/>
    </row>
    <row r="131" spans="1:9">
      <c r="A131"/>
      <c r="B131"/>
      <c r="C131"/>
      <c r="D131"/>
      <c r="E131"/>
      <c r="F131"/>
      <c r="G131"/>
      <c r="H131" s="17"/>
      <c r="I131" s="17"/>
    </row>
    <row r="132" spans="1:9">
      <c r="A132"/>
      <c r="B132"/>
      <c r="C132"/>
      <c r="D132"/>
      <c r="E132"/>
      <c r="F132"/>
      <c r="G132"/>
      <c r="H132" s="17"/>
      <c r="I132" s="17"/>
    </row>
    <row r="133" spans="1:9">
      <c r="A133"/>
      <c r="B133"/>
      <c r="C133"/>
      <c r="D133"/>
      <c r="E133"/>
      <c r="F133"/>
      <c r="G133"/>
      <c r="H133" s="17"/>
      <c r="I133" s="17"/>
    </row>
    <row r="134" spans="1:9">
      <c r="A134"/>
      <c r="B134"/>
      <c r="C134"/>
      <c r="D134"/>
      <c r="E134"/>
      <c r="F134"/>
      <c r="G134"/>
      <c r="H134" s="17"/>
      <c r="I134" s="17"/>
    </row>
    <row r="135" spans="1:9">
      <c r="A135"/>
      <c r="B135"/>
      <c r="C135"/>
      <c r="D135"/>
      <c r="E135"/>
      <c r="F135"/>
      <c r="G135"/>
      <c r="H135" s="17"/>
      <c r="I135" s="17"/>
    </row>
    <row r="136" spans="1:9">
      <c r="A136"/>
      <c r="B136"/>
      <c r="C136"/>
      <c r="D136"/>
      <c r="E136"/>
      <c r="F136"/>
      <c r="G136"/>
      <c r="H136" s="17"/>
      <c r="I136" s="17"/>
    </row>
    <row r="137" spans="1:9">
      <c r="A137"/>
      <c r="B137"/>
      <c r="C137"/>
      <c r="D137"/>
      <c r="E137"/>
      <c r="F137"/>
      <c r="G137"/>
      <c r="H137" s="17"/>
      <c r="I137" s="17"/>
    </row>
  </sheetData>
  <mergeCells count="6">
    <mergeCell ref="A34:H34"/>
    <mergeCell ref="A1:H4"/>
    <mergeCell ref="A5:H5"/>
    <mergeCell ref="A13:H13"/>
    <mergeCell ref="H15:H19"/>
    <mergeCell ref="A22:H22"/>
  </mergeCells>
  <pageMargins left="0.7" right="0.7" top="0.75" bottom="0.75" header="0.3" footer="0.3"/>
  <pageSetup paperSize="9" scale="62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1DE0FC72-FEFE-49EC-BF02-D6C2DC7A0459">2019-07-11T15:03:04+00:00</D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C12130B8376041BFC28ADE2053F6DB" ma:contentTypeVersion="" ma:contentTypeDescription="Opret et nyt dokument." ma:contentTypeScope="" ma:versionID="03149bc69efebbc467c31ad3ba1678ce">
  <xsd:schema xmlns:xsd="http://www.w3.org/2001/XMLSchema" xmlns:xs="http://www.w3.org/2001/XMLSchema" xmlns:p="http://schemas.microsoft.com/office/2006/metadata/properties" xmlns:ns2="1DE0FC72-FEFE-49EC-BF02-D6C2DC7A0459" xmlns:ns3="1de0fc72-fefe-49ec-bf02-d6c2dc7a0459" targetNamespace="http://schemas.microsoft.com/office/2006/metadata/properties" ma:root="true" ma:fieldsID="58ac3c1b51e5dc12478d8afec10b6654" ns2:_="" ns3:_="">
    <xsd:import namespace="1DE0FC72-FEFE-49EC-BF02-D6C2DC7A0459"/>
    <xsd:import namespace="1de0fc72-fefe-49ec-bf02-d6c2dc7a0459"/>
    <xsd:element name="properties">
      <xsd:complexType>
        <xsd:sequence>
          <xsd:element name="documentManagement">
            <xsd:complexType>
              <xsd:all>
                <xsd:element ref="ns2:Dato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E0FC72-FEFE-49EC-BF02-D6C2DC7A0459" elementFormDefault="qualified">
    <xsd:import namespace="http://schemas.microsoft.com/office/2006/documentManagement/types"/>
    <xsd:import namespace="http://schemas.microsoft.com/office/infopath/2007/PartnerControls"/>
    <xsd:element name="Dato" ma:index="8" ma:displayName="Dato" ma:default="[today]" ma:format="DateOnly" ma:internalName="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e0fc72-fefe-49ec-bf02-d6c2dc7a04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DB4C12-8472-40E6-8C6C-DD2817EBE872}">
  <ds:schemaRefs>
    <ds:schemaRef ds:uri="http://schemas.microsoft.com/office/2006/metadata/properties"/>
    <ds:schemaRef ds:uri="http://schemas.microsoft.com/office/infopath/2007/PartnerControls"/>
    <ds:schemaRef ds:uri="1DE0FC72-FEFE-49EC-BF02-D6C2DC7A0459"/>
  </ds:schemaRefs>
</ds:datastoreItem>
</file>

<file path=customXml/itemProps2.xml><?xml version="1.0" encoding="utf-8"?>
<ds:datastoreItem xmlns:ds="http://schemas.openxmlformats.org/officeDocument/2006/customXml" ds:itemID="{E952765E-5A61-40A5-A913-B632614620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D68C84-F32B-4BC8-89DE-030EA42C7E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E0FC72-FEFE-49EC-BF02-D6C2DC7A0459"/>
    <ds:schemaRef ds:uri="1de0fc72-fefe-49ec-bf02-d6c2dc7a04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Budget</vt:lpstr>
      <vt:lpstr>Udgiftsbilag</vt:lpstr>
      <vt:lpstr>Tilskud</vt:lpstr>
      <vt:lpstr>Kørselsbilag</vt:lpstr>
    </vt:vector>
  </TitlesOfParts>
  <Manager/>
  <Company>Sct. Knuds Gymnasium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Rikke Juel Enemærke</dc:creator>
  <cp:keywords/>
  <dc:description/>
  <cp:lastModifiedBy>Rikke Juel Enemærke</cp:lastModifiedBy>
  <cp:revision/>
  <cp:lastPrinted>2018-08-05T17:07:41Z</cp:lastPrinted>
  <dcterms:created xsi:type="dcterms:W3CDTF">2015-10-14T14:53:13Z</dcterms:created>
  <dcterms:modified xsi:type="dcterms:W3CDTF">2022-03-31T08:01:49Z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0x010100F6C12130B8376041BFC28ADE2053F6DB</vt:lpwstr>
  </property>
</Properties>
</file>